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E0E5" lockStructure="1"/>
  <bookViews>
    <workbookView xWindow="0" yWindow="0" windowWidth="19200" windowHeight="6360" activeTab="1"/>
  </bookViews>
  <sheets>
    <sheet name="Folha de Presenças" sheetId="5" r:id="rId1"/>
    <sheet name="Oficina" sheetId="2" r:id="rId2"/>
    <sheet name="Folha3" sheetId="3" state="hidden" r:id="rId3"/>
    <sheet name="Folha1" sheetId="4" state="hidden" r:id="rId4"/>
    <sheet name="Av-Parcial" sheetId="6" r:id="rId5"/>
  </sheets>
  <calcPr calcId="145621" fullPrecision="0"/>
</workbook>
</file>

<file path=xl/calcChain.xml><?xml version="1.0" encoding="utf-8"?>
<calcChain xmlns="http://schemas.openxmlformats.org/spreadsheetml/2006/main">
  <c r="D12" i="2" l="1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S13" i="6" l="1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12" i="6"/>
  <c r="C11" i="2" s="1"/>
  <c r="M12" i="2" l="1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11" i="2"/>
  <c r="J11" i="2"/>
  <c r="M11" i="2"/>
  <c r="L11" i="2"/>
  <c r="H12" i="2" l="1"/>
  <c r="C4" i="2"/>
  <c r="E11" i="2"/>
  <c r="A7" i="6" l="1"/>
  <c r="E12" i="2" l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A13" i="6" l="1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12" i="6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11" i="2"/>
  <c r="O11" i="2" l="1"/>
  <c r="F11" i="2"/>
  <c r="G11" i="2" s="1"/>
  <c r="H11" i="2" s="1"/>
  <c r="F12" i="2"/>
  <c r="G12" i="2" s="1"/>
  <c r="F13" i="2"/>
  <c r="G13" i="2" s="1"/>
  <c r="H13" i="2" s="1"/>
  <c r="F14" i="2"/>
  <c r="G14" i="2" s="1"/>
  <c r="H14" i="2" s="1"/>
  <c r="F15" i="2"/>
  <c r="G15" i="2" s="1"/>
  <c r="H15" i="2" s="1"/>
  <c r="F16" i="2"/>
  <c r="G16" i="2" s="1"/>
  <c r="H16" i="2" s="1"/>
  <c r="F17" i="2"/>
  <c r="G17" i="2" s="1"/>
  <c r="H17" i="2" s="1"/>
  <c r="F18" i="2"/>
  <c r="G18" i="2" s="1"/>
  <c r="H18" i="2" s="1"/>
  <c r="F19" i="2"/>
  <c r="G19" i="2" s="1"/>
  <c r="H19" i="2" s="1"/>
  <c r="F20" i="2"/>
  <c r="G20" i="2" s="1"/>
  <c r="H20" i="2" s="1"/>
  <c r="F21" i="2"/>
  <c r="G21" i="2" s="1"/>
  <c r="H21" i="2" s="1"/>
  <c r="F22" i="2"/>
  <c r="G22" i="2" s="1"/>
  <c r="H22" i="2" s="1"/>
  <c r="F23" i="2"/>
  <c r="G23" i="2" s="1"/>
  <c r="H23" i="2" s="1"/>
  <c r="F24" i="2"/>
  <c r="G24" i="2" s="1"/>
  <c r="H24" i="2" s="1"/>
  <c r="F25" i="2"/>
  <c r="G25" i="2" s="1"/>
  <c r="H25" i="2" s="1"/>
  <c r="F26" i="2"/>
  <c r="G26" i="2" s="1"/>
  <c r="H26" i="2" s="1"/>
  <c r="F27" i="2"/>
  <c r="G27" i="2" s="1"/>
  <c r="H27" i="2" s="1"/>
  <c r="F28" i="2"/>
  <c r="G28" i="2" s="1"/>
  <c r="H28" i="2" s="1"/>
  <c r="F29" i="2"/>
  <c r="G29" i="2" s="1"/>
  <c r="H29" i="2" s="1"/>
  <c r="F30" i="2"/>
  <c r="G30" i="2" s="1"/>
  <c r="H30" i="2" s="1"/>
  <c r="D5" i="4" l="1"/>
  <c r="E8" i="4"/>
  <c r="E9" i="4"/>
  <c r="E10" i="4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11" i="2"/>
  <c r="P11" i="2" s="1"/>
  <c r="P29" i="2" l="1"/>
  <c r="Q29" i="2" s="1"/>
  <c r="P27" i="2"/>
  <c r="Q27" i="2" s="1"/>
  <c r="P25" i="2"/>
  <c r="Q25" i="2" s="1"/>
  <c r="P23" i="2"/>
  <c r="Q23" i="2" s="1"/>
  <c r="P21" i="2"/>
  <c r="Q21" i="2" s="1"/>
  <c r="P19" i="2"/>
  <c r="Q19" i="2" s="1"/>
  <c r="P15" i="2"/>
  <c r="Q15" i="2" s="1"/>
  <c r="P30" i="2"/>
  <c r="Q30" i="2" s="1"/>
  <c r="P28" i="2"/>
  <c r="Q28" i="2" s="1"/>
  <c r="P26" i="2"/>
  <c r="Q26" i="2" s="1"/>
  <c r="P24" i="2"/>
  <c r="Q24" i="2" s="1"/>
  <c r="P22" i="2"/>
  <c r="Q22" i="2" s="1"/>
  <c r="P16" i="2"/>
  <c r="Q16" i="2" s="1"/>
  <c r="P14" i="2"/>
  <c r="Q14" i="2" s="1"/>
  <c r="P12" i="2"/>
  <c r="Q12" i="2" s="1"/>
  <c r="P20" i="2"/>
  <c r="Q20" i="2" s="1"/>
  <c r="P18" i="2"/>
  <c r="Q18" i="2" s="1"/>
  <c r="P17" i="2"/>
  <c r="Q17" i="2" s="1"/>
  <c r="P13" i="2"/>
  <c r="Q13" i="2" s="1"/>
  <c r="Q11" i="2"/>
</calcChain>
</file>

<file path=xl/sharedStrings.xml><?xml version="1.0" encoding="utf-8"?>
<sst xmlns="http://schemas.openxmlformats.org/spreadsheetml/2006/main" count="91" uniqueCount="62">
  <si>
    <t>Média</t>
  </si>
  <si>
    <t xml:space="preserve">Classificação Final </t>
  </si>
  <si>
    <t>Nº</t>
  </si>
  <si>
    <t>Nome do formando(a)</t>
  </si>
  <si>
    <t>AVALIAÇÃO DE FORMANDOS</t>
  </si>
  <si>
    <r>
      <t>E</t>
    </r>
    <r>
      <rPr>
        <sz val="8"/>
        <rFont val="Times New Roman"/>
        <family val="1"/>
      </rPr>
      <t xml:space="preserve"> – (Excelente) – 9 a 10 valores</t>
    </r>
  </si>
  <si>
    <r>
      <t>MB</t>
    </r>
    <r>
      <rPr>
        <sz val="8"/>
        <rFont val="Times New Roman"/>
        <family val="1"/>
      </rPr>
      <t xml:space="preserve"> – (Muito Bom) – 8 a 8,9 valores</t>
    </r>
  </si>
  <si>
    <r>
      <t>B</t>
    </r>
    <r>
      <rPr>
        <sz val="8"/>
        <rFont val="Times New Roman"/>
        <family val="1"/>
      </rPr>
      <t xml:space="preserve"> (Bom) – 6,5 a 7,9 valores</t>
    </r>
  </si>
  <si>
    <t>R (Regular) – 5 a 6,4 valores</t>
  </si>
  <si>
    <r>
      <t>I</t>
    </r>
    <r>
      <rPr>
        <sz val="8"/>
        <rFont val="Times New Roman"/>
        <family val="1"/>
      </rPr>
      <t xml:space="preserve"> (Insuficiente) – menos que 5 valores</t>
    </r>
  </si>
  <si>
    <t>Menção qualitativa:</t>
  </si>
  <si>
    <t>Menção Qualitativa</t>
  </si>
  <si>
    <t>Nota: Obrigatoriedade de frequência de 2/3 das horas presenciais</t>
  </si>
  <si>
    <t>Modalidade: Oficina</t>
  </si>
  <si>
    <t>Relatório de Implementação</t>
  </si>
  <si>
    <t>Nº horas</t>
  </si>
  <si>
    <t>Nº Faltas</t>
  </si>
  <si>
    <t>Faltas</t>
  </si>
  <si>
    <t>N.A. - não avaliado</t>
  </si>
  <si>
    <t>FOLHA DE PRESENÇA</t>
  </si>
  <si>
    <t>N.º</t>
  </si>
  <si>
    <t>Nome</t>
  </si>
  <si>
    <t>Rua Prof. Dr. José Bacelar de Oliveira, S.J. / 4730 - 781 Vila Verde/ tel. 253310171 - Fax 253310177 E-mail: cfaltocavado@sapo.pt</t>
  </si>
  <si>
    <t>Reflexão Crítica/ memória final</t>
  </si>
  <si>
    <t>NOME DOS FORMANDOS</t>
  </si>
  <si>
    <t>Classificação Parcial</t>
  </si>
  <si>
    <t>Classificação</t>
  </si>
  <si>
    <r>
      <t>E</t>
    </r>
    <r>
      <rPr>
        <sz val="8"/>
        <rFont val="Times New Roman"/>
        <family val="1"/>
      </rPr>
      <t xml:space="preserve"> – (Excelente) – 10 valores</t>
    </r>
  </si>
  <si>
    <t>Produção de materiais</t>
  </si>
  <si>
    <t>Aplicação de materiais</t>
  </si>
  <si>
    <t>Relatório de implementação</t>
  </si>
  <si>
    <r>
      <t>MB</t>
    </r>
    <r>
      <rPr>
        <sz val="8"/>
        <rFont val="Times New Roman"/>
        <family val="1"/>
      </rPr>
      <t xml:space="preserve"> – (Muito Bom) – 8,9  valores</t>
    </r>
  </si>
  <si>
    <r>
      <t>B</t>
    </r>
    <r>
      <rPr>
        <sz val="8"/>
        <rFont val="Times New Roman"/>
        <family val="1"/>
      </rPr>
      <t xml:space="preserve"> (Bom) –  7,9 valores</t>
    </r>
  </si>
  <si>
    <t>R (Regular) – 6,4  valores</t>
  </si>
  <si>
    <r>
      <t>I</t>
    </r>
    <r>
      <rPr>
        <sz val="8"/>
        <rFont val="Times New Roman"/>
        <family val="1"/>
      </rPr>
      <t xml:space="preserve"> (Insuficiente) – 4,9 valores</t>
    </r>
  </si>
  <si>
    <t>Total de faltas (horas)</t>
  </si>
  <si>
    <t>Trabalho Produzido - 70%</t>
  </si>
  <si>
    <t>Participação - 30%</t>
  </si>
  <si>
    <t>PARTICIPAÇÃO - 30%</t>
  </si>
  <si>
    <t>Participação pela intervenção</t>
  </si>
  <si>
    <t>RELATÓRIOS FINAIS - 50%</t>
  </si>
  <si>
    <t>PRODUÇÃO DE MATERIAIS - 20%</t>
  </si>
  <si>
    <t>Participação nas tarefas</t>
  </si>
  <si>
    <t>Reflexão Crítica/ Memória final</t>
  </si>
  <si>
    <t>Produção de 
trabalhos e 
materiais</t>
  </si>
  <si>
    <t>Implementação/ Aplicação de materiais</t>
  </si>
  <si>
    <t>Participa construtivamente nas discussões levantadas durante as sessões de formação.</t>
  </si>
  <si>
    <t>Trabalhou colaborativamente na realização das tarefas propostas.</t>
  </si>
  <si>
    <t>Realizou as tarefas propostas nas sessões conforme as orientações do/a formador/a.</t>
  </si>
  <si>
    <t>Respeita a opinião do outro nas discussões levantadas durante as sessões de formação.</t>
  </si>
  <si>
    <r>
      <rPr>
        <b/>
        <u/>
        <sz val="10"/>
        <color theme="1"/>
        <rFont val="Calibri"/>
        <family val="2"/>
        <scheme val="minor"/>
      </rPr>
      <t xml:space="preserve">Produziu materiais </t>
    </r>
    <r>
      <rPr>
        <b/>
        <sz val="10"/>
        <color theme="1"/>
        <rFont val="Calibri"/>
        <family val="2"/>
        <scheme val="minor"/>
      </rPr>
      <t>segundo as orientações do (a) formador(a), com correção científica.</t>
    </r>
  </si>
  <si>
    <r>
      <t xml:space="preserve">Produziu materiais pedagogicamente </t>
    </r>
    <r>
      <rPr>
        <b/>
        <u/>
        <sz val="10"/>
        <color theme="1"/>
        <rFont val="Calibri"/>
        <family val="2"/>
        <scheme val="minor"/>
      </rPr>
      <t>inovadores</t>
    </r>
    <r>
      <rPr>
        <b/>
        <sz val="10"/>
        <color theme="1"/>
        <rFont val="Calibri"/>
        <family val="2"/>
        <scheme val="minor"/>
      </rPr>
      <t xml:space="preserve">, tendo em conta o </t>
    </r>
    <r>
      <rPr>
        <b/>
        <u/>
        <sz val="10"/>
        <color theme="1"/>
        <rFont val="Calibri"/>
        <family val="2"/>
        <scheme val="minor"/>
      </rPr>
      <t>sucesso educativo</t>
    </r>
    <r>
      <rPr>
        <b/>
        <sz val="10"/>
        <color theme="1"/>
        <rFont val="Calibri"/>
        <family val="2"/>
        <scheme val="minor"/>
      </rPr>
      <t>.</t>
    </r>
  </si>
  <si>
    <r>
      <rPr>
        <b/>
        <u/>
        <sz val="10"/>
        <color theme="1"/>
        <rFont val="Calibri"/>
        <family val="2"/>
        <scheme val="minor"/>
      </rPr>
      <t xml:space="preserve">Aplicou os materiais </t>
    </r>
    <r>
      <rPr>
        <b/>
        <sz val="10"/>
        <color theme="1"/>
        <rFont val="Calibri"/>
        <family val="2"/>
        <scheme val="minor"/>
      </rPr>
      <t xml:space="preserve">com correção científica e pedagógica, tendo em conta a aquisição de </t>
    </r>
    <r>
      <rPr>
        <b/>
        <u/>
        <sz val="10"/>
        <color theme="1"/>
        <rFont val="Calibri"/>
        <family val="2"/>
        <scheme val="minor"/>
      </rPr>
      <t>aprendizagens significativas</t>
    </r>
    <r>
      <rPr>
        <b/>
        <sz val="10"/>
        <color theme="1"/>
        <rFont val="Calibri"/>
        <family val="2"/>
        <scheme val="minor"/>
      </rPr>
      <t>.</t>
    </r>
  </si>
  <si>
    <r>
      <t xml:space="preserve">Demonstra </t>
    </r>
    <r>
      <rPr>
        <b/>
        <u/>
        <sz val="10"/>
        <color theme="1"/>
        <rFont val="Calibri"/>
        <family val="2"/>
        <scheme val="minor"/>
      </rPr>
      <t>evidências</t>
    </r>
    <r>
      <rPr>
        <b/>
        <sz val="10"/>
        <color theme="1"/>
        <rFont val="Calibri"/>
        <family val="2"/>
        <scheme val="minor"/>
      </rPr>
      <t xml:space="preserve"> da aplicação dos materiais construídos.</t>
    </r>
  </si>
  <si>
    <r>
      <rPr>
        <b/>
        <u/>
        <sz val="10"/>
        <color theme="1"/>
        <rFont val="Calibri"/>
        <family val="2"/>
        <scheme val="minor"/>
      </rPr>
      <t>Descreve a implementação</t>
    </r>
    <r>
      <rPr>
        <b/>
        <sz val="10"/>
        <color theme="1"/>
        <rFont val="Calibri"/>
        <family val="2"/>
        <scheme val="minor"/>
      </rPr>
      <t xml:space="preserve"> dos novos recursos/ estratégias/ metodologias </t>
    </r>
    <r>
      <rPr>
        <b/>
        <u/>
        <sz val="10"/>
        <color theme="1"/>
        <rFont val="Calibri"/>
        <family val="2"/>
        <scheme val="minor"/>
      </rPr>
      <t>na sala de aula.</t>
    </r>
  </si>
  <si>
    <t>Reflete sobre a utilidade da ação de formação para a  prática pedagógica.</t>
  </si>
  <si>
    <t>Reflete sobre o funcionamento da ação de formação.</t>
  </si>
  <si>
    <r>
      <t xml:space="preserve">Reflete sobre o </t>
    </r>
    <r>
      <rPr>
        <b/>
        <u/>
        <sz val="10"/>
        <color theme="1"/>
        <rFont val="Calibri"/>
        <family val="2"/>
        <scheme val="minor"/>
      </rPr>
      <t>impacto</t>
    </r>
    <r>
      <rPr>
        <b/>
        <sz val="10"/>
        <color theme="1"/>
        <rFont val="Calibri"/>
        <family val="2"/>
        <scheme val="minor"/>
      </rPr>
      <t xml:space="preserve"> dos novos materiais/recursos/estratégias/metodologias na </t>
    </r>
    <r>
      <rPr>
        <b/>
        <u/>
        <sz val="10"/>
        <color theme="1"/>
        <rFont val="Calibri"/>
        <family val="2"/>
        <scheme val="minor"/>
      </rPr>
      <t>qualidade das aprendizagens dos alunos.</t>
    </r>
  </si>
  <si>
    <t>Participação/ intervenções</t>
  </si>
  <si>
    <t>Participação pela presença/ pontualidade</t>
  </si>
  <si>
    <t>PLANO DE FORMAÇÃO 2018/20</t>
  </si>
  <si>
    <t xml:space="preserve">Ação: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</si>
</sst>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_-* #,##0.00\ [$€-816]_-;\-* #,##0.00\ [$€-816]_-;_-* &quot;-&quot;??\ [$€-816]_-;_-@_-"/>
  </numFmts>
  <fonts count="31" x14ac:knownFonts="1"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i/>
      <sz val="18"/>
      <name val="Calibri"/>
      <family val="2"/>
      <scheme val="minor"/>
    </font>
    <font>
      <b/>
      <i/>
      <sz val="24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b/>
      <i/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 Narrow"/>
      <family val="2"/>
    </font>
    <font>
      <b/>
      <sz val="12"/>
      <color theme="1"/>
      <name val="Verdana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49">
    <xf numFmtId="0" fontId="0" fillId="0" borderId="0" xfId="0"/>
    <xf numFmtId="1" fontId="9" fillId="2" borderId="12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2" fontId="0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 textRotation="90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9" fontId="7" fillId="0" borderId="11" xfId="0" applyNumberFormat="1" applyFont="1" applyFill="1" applyBorder="1" applyAlignment="1" applyProtection="1">
      <alignment horizontal="center" vertical="center" wrapText="1"/>
    </xf>
    <xf numFmtId="164" fontId="10" fillId="2" borderId="10" xfId="0" applyNumberFormat="1" applyFont="1" applyFill="1" applyBorder="1" applyAlignment="1" applyProtection="1">
      <alignment horizontal="center" vertical="center" wrapText="1"/>
    </xf>
    <xf numFmtId="164" fontId="9" fillId="2" borderId="10" xfId="0" applyNumberFormat="1" applyFont="1" applyFill="1" applyBorder="1" applyAlignment="1" applyProtection="1">
      <alignment horizontal="center" vertical="center" wrapText="1"/>
    </xf>
    <xf numFmtId="9" fontId="7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43" fontId="0" fillId="0" borderId="0" xfId="1" applyFont="1"/>
    <xf numFmtId="165" fontId="0" fillId="0" borderId="0" xfId="0" applyNumberFormat="1"/>
    <xf numFmtId="0" fontId="0" fillId="0" borderId="0" xfId="0" applyFon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Border="1" applyAlignment="1" applyProtection="1">
      <alignment vertical="center" wrapText="1"/>
      <protection locked="0"/>
    </xf>
    <xf numFmtId="164" fontId="0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Border="1" applyAlignment="1" applyProtection="1">
      <alignment vertical="center"/>
      <protection locked="0"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164" fontId="10" fillId="2" borderId="9" xfId="0" applyNumberFormat="1" applyFont="1" applyFill="1" applyBorder="1" applyAlignment="1" applyProtection="1">
      <alignment horizontal="center" vertical="center" wrapText="1"/>
    </xf>
    <xf numFmtId="164" fontId="9" fillId="2" borderId="9" xfId="0" applyNumberFormat="1" applyFont="1" applyFill="1" applyBorder="1" applyAlignment="1" applyProtection="1">
      <alignment horizontal="center" vertical="center" wrapText="1"/>
    </xf>
    <xf numFmtId="1" fontId="9" fillId="2" borderId="17" xfId="0" applyNumberFormat="1" applyFont="1" applyFill="1" applyBorder="1" applyAlignment="1" applyProtection="1">
      <alignment horizontal="center" vertical="center" wrapText="1"/>
    </xf>
    <xf numFmtId="164" fontId="10" fillId="0" borderId="10" xfId="0" applyNumberFormat="1" applyFont="1" applyBorder="1" applyAlignment="1" applyProtection="1">
      <alignment horizontal="center" vertical="center" wrapText="1"/>
    </xf>
    <xf numFmtId="164" fontId="10" fillId="0" borderId="9" xfId="0" applyNumberFormat="1" applyFont="1" applyBorder="1" applyAlignment="1" applyProtection="1">
      <alignment horizontal="center" vertical="center" wrapText="1"/>
    </xf>
    <xf numFmtId="0" fontId="15" fillId="0" borderId="0" xfId="0" applyFont="1" applyAlignment="1">
      <alignment vertical="top" wrapText="1"/>
    </xf>
    <xf numFmtId="0" fontId="0" fillId="0" borderId="0" xfId="0" applyNumberFormat="1" applyAlignment="1">
      <alignment horizontal="center"/>
    </xf>
    <xf numFmtId="0" fontId="20" fillId="0" borderId="0" xfId="0" applyFont="1" applyAlignment="1"/>
    <xf numFmtId="2" fontId="0" fillId="0" borderId="0" xfId="0" applyNumberFormat="1"/>
    <xf numFmtId="0" fontId="23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164" fontId="10" fillId="0" borderId="7" xfId="0" applyNumberFormat="1" applyFont="1" applyBorder="1" applyAlignment="1" applyProtection="1">
      <alignment horizontal="center" vertical="center" wrapText="1"/>
    </xf>
    <xf numFmtId="164" fontId="10" fillId="2" borderId="7" xfId="0" applyNumberFormat="1" applyFont="1" applyFill="1" applyBorder="1" applyAlignment="1" applyProtection="1">
      <alignment horizontal="center" vertical="center" wrapText="1"/>
    </xf>
    <xf numFmtId="164" fontId="9" fillId="2" borderId="7" xfId="0" applyNumberFormat="1" applyFont="1" applyFill="1" applyBorder="1" applyAlignment="1" applyProtection="1">
      <alignment horizontal="center" vertical="center" wrapText="1"/>
    </xf>
    <xf numFmtId="1" fontId="9" fillId="2" borderId="23" xfId="0" applyNumberFormat="1" applyFont="1" applyFill="1" applyBorder="1" applyAlignment="1" applyProtection="1">
      <alignment horizontal="center" vertical="center" wrapText="1"/>
    </xf>
    <xf numFmtId="9" fontId="7" fillId="0" borderId="25" xfId="0" applyNumberFormat="1" applyFont="1" applyFill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49" fontId="11" fillId="0" borderId="24" xfId="0" applyNumberFormat="1" applyFont="1" applyBorder="1" applyAlignment="1" applyProtection="1">
      <alignment wrapText="1"/>
    </xf>
    <xf numFmtId="1" fontId="10" fillId="0" borderId="7" xfId="1" applyNumberFormat="1" applyFont="1" applyBorder="1" applyAlignment="1" applyProtection="1">
      <alignment horizontal="center" vertical="center" wrapText="1"/>
    </xf>
    <xf numFmtId="164" fontId="10" fillId="0" borderId="22" xfId="0" applyNumberFormat="1" applyFont="1" applyBorder="1" applyAlignment="1" applyProtection="1">
      <alignment horizontal="center" vertical="center" wrapText="1"/>
    </xf>
    <xf numFmtId="1" fontId="10" fillId="0" borderId="10" xfId="1" applyNumberFormat="1" applyFont="1" applyBorder="1" applyAlignment="1" applyProtection="1">
      <alignment horizontal="center" vertical="center" wrapText="1"/>
    </xf>
    <xf numFmtId="164" fontId="10" fillId="0" borderId="8" xfId="0" applyNumberFormat="1" applyFont="1" applyBorder="1" applyAlignment="1" applyProtection="1">
      <alignment horizontal="center" vertical="center" wrapText="1"/>
    </xf>
    <xf numFmtId="49" fontId="0" fillId="0" borderId="1" xfId="0" applyNumberFormat="1" applyFont="1" applyBorder="1" applyAlignment="1">
      <alignment horizontal="justify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1" xfId="0" applyFont="1" applyBorder="1" applyAlignment="1" applyProtection="1">
      <alignment horizontal="center" wrapText="1"/>
      <protection locked="0"/>
    </xf>
    <xf numFmtId="0" fontId="0" fillId="5" borderId="1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19" fillId="0" borderId="29" xfId="0" applyFont="1" applyBorder="1" applyAlignment="1">
      <alignment wrapText="1"/>
    </xf>
    <xf numFmtId="0" fontId="19" fillId="0" borderId="30" xfId="0" applyFont="1" applyBorder="1" applyAlignment="1">
      <alignment wrapText="1"/>
    </xf>
    <xf numFmtId="0" fontId="24" fillId="0" borderId="30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vertical="center" textRotation="90" wrapText="1"/>
    </xf>
    <xf numFmtId="0" fontId="25" fillId="0" borderId="14" xfId="0" applyFont="1" applyBorder="1" applyAlignment="1">
      <alignment horizontal="center" vertical="center" textRotation="90" wrapText="1"/>
    </xf>
    <xf numFmtId="49" fontId="11" fillId="0" borderId="26" xfId="0" applyNumberFormat="1" applyFont="1" applyBorder="1" applyAlignment="1" applyProtection="1">
      <alignment wrapText="1"/>
    </xf>
    <xf numFmtId="0" fontId="25" fillId="0" borderId="1" xfId="0" applyFont="1" applyBorder="1" applyAlignment="1">
      <alignment horizontal="center" vertical="center" textRotation="90" wrapText="1"/>
    </xf>
    <xf numFmtId="49" fontId="11" fillId="0" borderId="34" xfId="0" applyNumberFormat="1" applyFont="1" applyBorder="1" applyAlignment="1" applyProtection="1">
      <alignment wrapText="1"/>
    </xf>
    <xf numFmtId="164" fontId="10" fillId="0" borderId="13" xfId="0" applyNumberFormat="1" applyFont="1" applyBorder="1" applyAlignment="1" applyProtection="1">
      <alignment horizontal="center" vertical="center" wrapText="1"/>
    </xf>
    <xf numFmtId="1" fontId="10" fillId="0" borderId="14" xfId="1" applyNumberFormat="1" applyFont="1" applyBorder="1" applyAlignment="1" applyProtection="1">
      <alignment horizontal="center" vertical="center" wrapText="1"/>
    </xf>
    <xf numFmtId="164" fontId="10" fillId="0" borderId="14" xfId="0" applyNumberFormat="1" applyFont="1" applyBorder="1" applyAlignment="1" applyProtection="1">
      <alignment horizontal="center" vertical="center" wrapText="1"/>
    </xf>
    <xf numFmtId="164" fontId="10" fillId="2" borderId="14" xfId="0" applyNumberFormat="1" applyFont="1" applyFill="1" applyBorder="1" applyAlignment="1" applyProtection="1">
      <alignment horizontal="center" vertical="center" wrapText="1"/>
    </xf>
    <xf numFmtId="164" fontId="10" fillId="0" borderId="35" xfId="0" applyNumberFormat="1" applyFont="1" applyBorder="1" applyAlignment="1" applyProtection="1">
      <alignment horizontal="center" vertical="center" wrapText="1"/>
    </xf>
    <xf numFmtId="164" fontId="10" fillId="0" borderId="1" xfId="0" applyNumberFormat="1" applyFont="1" applyBorder="1" applyAlignment="1" applyProtection="1">
      <alignment horizontal="center" vertical="center" wrapText="1"/>
    </xf>
    <xf numFmtId="1" fontId="10" fillId="0" borderId="1" xfId="0" applyNumberFormat="1" applyFont="1" applyBorder="1" applyAlignment="1" applyProtection="1">
      <alignment horizontal="center" vertical="center" wrapText="1"/>
    </xf>
    <xf numFmtId="1" fontId="10" fillId="0" borderId="1" xfId="1" applyNumberFormat="1" applyFont="1" applyBorder="1" applyAlignment="1" applyProtection="1">
      <alignment horizontal="center" vertical="center" wrapText="1"/>
    </xf>
    <xf numFmtId="164" fontId="10" fillId="2" borderId="1" xfId="0" applyNumberFormat="1" applyFont="1" applyFill="1" applyBorder="1" applyAlignment="1" applyProtection="1">
      <alignment horizontal="center" vertical="center" wrapText="1"/>
    </xf>
    <xf numFmtId="9" fontId="7" fillId="0" borderId="16" xfId="0" applyNumberFormat="1" applyFont="1" applyFill="1" applyBorder="1" applyAlignment="1" applyProtection="1">
      <alignment horizontal="center" vertical="center" wrapText="1"/>
    </xf>
    <xf numFmtId="0" fontId="24" fillId="0" borderId="29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3" borderId="14" xfId="0" applyFont="1" applyFill="1" applyBorder="1" applyAlignment="1">
      <alignment horizontal="center" wrapText="1"/>
    </xf>
    <xf numFmtId="0" fontId="19" fillId="3" borderId="15" xfId="0" applyFont="1" applyFill="1" applyBorder="1" applyAlignment="1">
      <alignment horizontal="center" wrapText="1"/>
    </xf>
    <xf numFmtId="0" fontId="19" fillId="3" borderId="0" xfId="0" applyFont="1" applyFill="1" applyBorder="1" applyAlignment="1">
      <alignment horizontal="center" wrapText="1"/>
    </xf>
    <xf numFmtId="0" fontId="19" fillId="3" borderId="3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 vertical="top" wrapText="1"/>
    </xf>
    <xf numFmtId="49" fontId="0" fillId="4" borderId="16" xfId="0" applyNumberFormat="1" applyFill="1" applyBorder="1" applyAlignment="1">
      <alignment horizontal="center" wrapText="1" shrinkToFit="1"/>
    </xf>
    <xf numFmtId="49" fontId="0" fillId="4" borderId="15" xfId="0" applyNumberFormat="1" applyFill="1" applyBorder="1" applyAlignment="1">
      <alignment horizontal="center" wrapText="1" shrinkToFi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9" fontId="7" fillId="0" borderId="16" xfId="0" applyNumberFormat="1" applyFont="1" applyBorder="1" applyAlignment="1" applyProtection="1">
      <alignment horizontal="center" vertical="center" wrapText="1"/>
    </xf>
    <xf numFmtId="9" fontId="7" fillId="0" borderId="15" xfId="0" applyNumberFormat="1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2" fontId="9" fillId="2" borderId="16" xfId="0" applyNumberFormat="1" applyFont="1" applyFill="1" applyBorder="1" applyAlignment="1" applyProtection="1">
      <alignment horizontal="center" vertical="center" wrapText="1"/>
    </xf>
    <xf numFmtId="2" fontId="9" fillId="2" borderId="14" xfId="0" applyNumberFormat="1" applyFont="1" applyFill="1" applyBorder="1" applyAlignment="1" applyProtection="1">
      <alignment horizontal="center" vertical="center" wrapText="1"/>
    </xf>
    <xf numFmtId="2" fontId="9" fillId="2" borderId="4" xfId="0" applyNumberFormat="1" applyFont="1" applyFill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horizontal="center" vertical="center" wrapText="1"/>
    </xf>
    <xf numFmtId="0" fontId="27" fillId="2" borderId="2" xfId="0" applyFont="1" applyFill="1" applyBorder="1" applyAlignment="1" applyProtection="1">
      <alignment horizontal="center" vertical="center" wrapText="1"/>
    </xf>
    <xf numFmtId="0" fontId="27" fillId="2" borderId="5" xfId="0" applyFont="1" applyFill="1" applyBorder="1" applyAlignment="1" applyProtection="1">
      <alignment horizontal="center" vertical="center" wrapText="1"/>
    </xf>
    <xf numFmtId="0" fontId="27" fillId="2" borderId="6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9" fontId="28" fillId="0" borderId="1" xfId="0" applyNumberFormat="1" applyFont="1" applyBorder="1" applyAlignment="1" applyProtection="1">
      <alignment horizontal="center" vertical="center" wrapText="1"/>
    </xf>
    <xf numFmtId="0" fontId="5" fillId="0" borderId="0" xfId="0" quotePrefix="1" applyFont="1" applyBorder="1" applyAlignment="1" applyProtection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</xf>
    <xf numFmtId="0" fontId="8" fillId="0" borderId="3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textRotation="90" wrapText="1"/>
    </xf>
    <xf numFmtId="0" fontId="30" fillId="4" borderId="15" xfId="0" applyFont="1" applyFill="1" applyBorder="1" applyAlignment="1">
      <alignment horizontal="center" textRotation="90" wrapText="1"/>
    </xf>
    <xf numFmtId="0" fontId="22" fillId="4" borderId="16" xfId="0" applyFont="1" applyFill="1" applyBorder="1" applyAlignment="1">
      <alignment horizontal="center" textRotation="90" wrapText="1"/>
    </xf>
    <xf numFmtId="0" fontId="22" fillId="4" borderId="15" xfId="0" applyFont="1" applyFill="1" applyBorder="1" applyAlignment="1">
      <alignment horizontal="center" textRotation="90" wrapText="1"/>
    </xf>
    <xf numFmtId="0" fontId="30" fillId="4" borderId="18" xfId="0" applyFont="1" applyFill="1" applyBorder="1" applyAlignment="1">
      <alignment horizontal="center"/>
    </xf>
    <xf numFmtId="0" fontId="30" fillId="4" borderId="19" xfId="0" applyFont="1" applyFill="1" applyBorder="1" applyAlignment="1">
      <alignment horizontal="center"/>
    </xf>
    <xf numFmtId="0" fontId="30" fillId="4" borderId="21" xfId="0" applyFont="1" applyFill="1" applyBorder="1" applyAlignment="1">
      <alignment horizontal="center"/>
    </xf>
    <xf numFmtId="0" fontId="30" fillId="4" borderId="16" xfId="0" applyFont="1" applyFill="1" applyBorder="1" applyAlignment="1">
      <alignment horizontal="center" textRotation="90" wrapText="1"/>
    </xf>
    <xf numFmtId="0" fontId="30" fillId="4" borderId="16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30" fillId="4" borderId="19" xfId="0" applyFont="1" applyFill="1" applyBorder="1" applyAlignment="1">
      <alignment horizontal="center" textRotation="90" wrapText="1"/>
    </xf>
    <xf numFmtId="0" fontId="26" fillId="4" borderId="16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0" fontId="22" fillId="4" borderId="20" xfId="0" applyFont="1" applyFill="1" applyBorder="1" applyAlignment="1" applyProtection="1">
      <alignment horizontal="center" textRotation="90" wrapText="1"/>
    </xf>
    <xf numFmtId="0" fontId="22" fillId="4" borderId="15" xfId="0" applyFont="1" applyFill="1" applyBorder="1" applyAlignment="1" applyProtection="1">
      <alignment horizontal="center" textRotation="90" wrapText="1"/>
    </xf>
    <xf numFmtId="0" fontId="30" fillId="4" borderId="32" xfId="0" applyFont="1" applyFill="1" applyBorder="1" applyAlignment="1">
      <alignment horizontal="center"/>
    </xf>
    <xf numFmtId="0" fontId="30" fillId="4" borderId="33" xfId="0" applyFont="1" applyFill="1" applyBorder="1" applyAlignment="1">
      <alignment horizontal="center"/>
    </xf>
    <xf numFmtId="0" fontId="12" fillId="0" borderId="1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76D1FA"/>
      <color rgb="FF66CCFF"/>
      <color rgb="FF78C0F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676274</xdr:colOff>
      <xdr:row>0</xdr:row>
      <xdr:rowOff>0</xdr:rowOff>
    </xdr:from>
    <xdr:to>
      <xdr:col>4</xdr:col>
      <xdr:colOff>0</xdr:colOff>
      <xdr:row>3</xdr:row>
      <xdr:rowOff>28575</xdr:rowOff>
    </xdr:to>
    <xdr:pic>
      <xdr:nvPicPr>
        <xdr:cNvPr id="5" name="Imagem 2" descr="CFACavado log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4" y="0"/>
          <a:ext cx="971551" cy="7143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1190625</xdr:colOff>
      <xdr:row>2</xdr:row>
      <xdr:rowOff>0</xdr:rowOff>
    </xdr:to>
    <xdr:pic>
      <xdr:nvPicPr>
        <xdr:cNvPr id="1026" name="Imagem 1" descr="C:\Documents and Settings\ADMIN\Ambiente de trabalho\logo-me-2016png.png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0"/>
          <a:ext cx="1838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0</xdr:rowOff>
    </xdr:from>
    <xdr:to>
      <xdr:col>1</xdr:col>
      <xdr:colOff>1952625</xdr:colOff>
      <xdr:row>2</xdr:row>
      <xdr:rowOff>204556</xdr:rowOff>
    </xdr:to>
    <xdr:pic>
      <xdr:nvPicPr>
        <xdr:cNvPr id="2" name="Picture 11" descr="CFACavado log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3" y="0"/>
          <a:ext cx="1885950" cy="1383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2905125</xdr:colOff>
      <xdr:row>31</xdr:row>
      <xdr:rowOff>47627</xdr:rowOff>
    </xdr:from>
    <xdr:to>
      <xdr:col>8</xdr:col>
      <xdr:colOff>297655</xdr:colOff>
      <xdr:row>37</xdr:row>
      <xdr:rowOff>59532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167063" y="8763002"/>
          <a:ext cx="4393405" cy="10834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pt-PT" sz="1100"/>
        </a:p>
        <a:p>
          <a:r>
            <a:rPr lang="pt-PT" sz="1100"/>
            <a:t>Data: ____/___/____  </a:t>
          </a:r>
        </a:p>
        <a:p>
          <a:endParaRPr lang="pt-PT" sz="1100"/>
        </a:p>
        <a:p>
          <a:endParaRPr lang="pt-PT" sz="1100"/>
        </a:p>
        <a:p>
          <a:r>
            <a:rPr lang="pt-PT" sz="1100"/>
            <a:t>O(a)</a:t>
          </a:r>
          <a:r>
            <a:rPr lang="pt-PT" sz="1100" baseline="0"/>
            <a:t> Formador(a)</a:t>
          </a:r>
          <a:r>
            <a:rPr lang="pt-PT" sz="1100"/>
            <a:t>: _____________________________________</a:t>
          </a:r>
        </a:p>
      </xdr:txBody>
    </xdr:sp>
    <xdr:clientData/>
  </xdr:twoCellAnchor>
  <xdr:twoCellAnchor>
    <xdr:from>
      <xdr:col>8</xdr:col>
      <xdr:colOff>416718</xdr:colOff>
      <xdr:row>31</xdr:row>
      <xdr:rowOff>23813</xdr:rowOff>
    </xdr:from>
    <xdr:to>
      <xdr:col>14</xdr:col>
      <xdr:colOff>416718</xdr:colOff>
      <xdr:row>37</xdr:row>
      <xdr:rowOff>59530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7679531" y="8739188"/>
          <a:ext cx="3536156" cy="11072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pt-PT" sz="1100"/>
        </a:p>
        <a:p>
          <a:r>
            <a:rPr lang="pt-PT" sz="1100"/>
            <a:t>Data: ____/___/____  </a:t>
          </a:r>
        </a:p>
        <a:p>
          <a:endParaRPr lang="pt-PT" sz="1100"/>
        </a:p>
        <a:p>
          <a:endParaRPr lang="pt-PT" sz="1100"/>
        </a:p>
        <a:p>
          <a:r>
            <a:rPr lang="pt-PT" sz="1100"/>
            <a:t>O Diretor: _________________________________</a:t>
          </a:r>
        </a:p>
      </xdr:txBody>
    </xdr:sp>
    <xdr:clientData/>
  </xdr:twoCellAnchor>
  <xdr:twoCellAnchor>
    <xdr:from>
      <xdr:col>12</xdr:col>
      <xdr:colOff>41390</xdr:colOff>
      <xdr:row>0</xdr:row>
      <xdr:rowOff>119061</xdr:rowOff>
    </xdr:from>
    <xdr:to>
      <xdr:col>17</xdr:col>
      <xdr:colOff>4762</xdr:colOff>
      <xdr:row>1</xdr:row>
      <xdr:rowOff>214312</xdr:rowOff>
    </xdr:to>
    <xdr:pic>
      <xdr:nvPicPr>
        <xdr:cNvPr id="3073" name="Imagem 1" descr="C:\Documents and Settings\ADMIN\Ambiente de trabalho\logo-me-2016png.png">
          <a:extLst>
            <a:ext uri="{FF2B5EF4-FFF2-40B4-BE49-F238E27FC236}">
              <a16:creationId xmlns:a16="http://schemas.microsoft.com/office/drawing/2014/main" xmlns="" id="{00000000-0008-0000-01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95015" y="119061"/>
          <a:ext cx="3213778" cy="869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33</xdr:row>
      <xdr:rowOff>107154</xdr:rowOff>
    </xdr:from>
    <xdr:to>
      <xdr:col>1</xdr:col>
      <xdr:colOff>2738437</xdr:colOff>
      <xdr:row>37</xdr:row>
      <xdr:rowOff>792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1938" y="9179717"/>
          <a:ext cx="2738437" cy="6072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0</xdr:row>
      <xdr:rowOff>123825</xdr:rowOff>
    </xdr:from>
    <xdr:to>
      <xdr:col>0</xdr:col>
      <xdr:colOff>2019299</xdr:colOff>
      <xdr:row>5</xdr:row>
      <xdr:rowOff>290583</xdr:rowOff>
    </xdr:to>
    <xdr:pic>
      <xdr:nvPicPr>
        <xdr:cNvPr id="2" name="Picture 11" descr="CFACavado log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4" y="123825"/>
          <a:ext cx="1876425" cy="1338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66675</xdr:colOff>
      <xdr:row>31</xdr:row>
      <xdr:rowOff>123825</xdr:rowOff>
    </xdr:from>
    <xdr:to>
      <xdr:col>18</xdr:col>
      <xdr:colOff>381000</xdr:colOff>
      <xdr:row>37</xdr:row>
      <xdr:rowOff>142875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/>
      </xdr:nvSpPr>
      <xdr:spPr>
        <a:xfrm>
          <a:off x="10506075" y="10134600"/>
          <a:ext cx="4191000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pt-PT" sz="1100"/>
        </a:p>
        <a:p>
          <a:r>
            <a:rPr lang="pt-PT" sz="1100"/>
            <a:t>Data: ____/___/____  </a:t>
          </a:r>
        </a:p>
        <a:p>
          <a:endParaRPr lang="pt-PT" sz="1100"/>
        </a:p>
        <a:p>
          <a:endParaRPr lang="pt-PT" sz="1100"/>
        </a:p>
        <a:p>
          <a:r>
            <a:rPr lang="pt-PT" sz="1100"/>
            <a:t>O Diretor:_____________________________________________</a:t>
          </a:r>
        </a:p>
      </xdr:txBody>
    </xdr:sp>
    <xdr:clientData/>
  </xdr:twoCellAnchor>
  <xdr:twoCellAnchor>
    <xdr:from>
      <xdr:col>15</xdr:col>
      <xdr:colOff>66675</xdr:colOff>
      <xdr:row>0</xdr:row>
      <xdr:rowOff>124656</xdr:rowOff>
    </xdr:from>
    <xdr:to>
      <xdr:col>19</xdr:col>
      <xdr:colOff>19050</xdr:colOff>
      <xdr:row>4</xdr:row>
      <xdr:rowOff>266699</xdr:rowOff>
    </xdr:to>
    <xdr:pic>
      <xdr:nvPicPr>
        <xdr:cNvPr id="2049" name="Imagem 1" descr="C:\Documents and Settings\ADMIN\Ambiente de trabalho\logo-me-2016png.png">
          <a:extLst>
            <a:ext uri="{FF2B5EF4-FFF2-40B4-BE49-F238E27FC236}">
              <a16:creationId xmlns:a16="http://schemas.microsoft.com/office/drawing/2014/main" xmlns="" id="{00000000-0008-0000-04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30125" y="124656"/>
          <a:ext cx="2609850" cy="904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533400</xdr:colOff>
      <xdr:row>33</xdr:row>
      <xdr:rowOff>114299</xdr:rowOff>
    </xdr:from>
    <xdr:to>
      <xdr:col>10</xdr:col>
      <xdr:colOff>463294</xdr:colOff>
      <xdr:row>36</xdr:row>
      <xdr:rowOff>47624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24700" y="10506074"/>
          <a:ext cx="2463544" cy="504825"/>
        </a:xfrm>
        <a:prstGeom prst="rect">
          <a:avLst/>
        </a:prstGeom>
      </xdr:spPr>
    </xdr:pic>
    <xdr:clientData/>
  </xdr:twoCellAnchor>
  <xdr:twoCellAnchor>
    <xdr:from>
      <xdr:col>0</xdr:col>
      <xdr:colOff>2076450</xdr:colOff>
      <xdr:row>31</xdr:row>
      <xdr:rowOff>152400</xdr:rowOff>
    </xdr:from>
    <xdr:to>
      <xdr:col>5</xdr:col>
      <xdr:colOff>152400</xdr:colOff>
      <xdr:row>37</xdr:row>
      <xdr:rowOff>171450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/>
      </xdr:nvSpPr>
      <xdr:spPr>
        <a:xfrm>
          <a:off x="2076450" y="10163175"/>
          <a:ext cx="399097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pt-PT" sz="1100"/>
        </a:p>
        <a:p>
          <a:r>
            <a:rPr lang="pt-PT" sz="1100"/>
            <a:t>Data: ____/___/____  </a:t>
          </a:r>
        </a:p>
        <a:p>
          <a:endParaRPr lang="pt-PT" sz="1100"/>
        </a:p>
        <a:p>
          <a:endParaRPr lang="pt-PT" sz="1100"/>
        </a:p>
        <a:p>
          <a:r>
            <a:rPr lang="pt-PT" sz="1100"/>
            <a:t>O(a)</a:t>
          </a:r>
          <a:r>
            <a:rPr lang="pt-PT" sz="1100" baseline="0"/>
            <a:t> Formador(a)</a:t>
          </a:r>
          <a:r>
            <a:rPr lang="pt-PT" sz="1100"/>
            <a:t>:_____________________________________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G11" sqref="G11"/>
    </sheetView>
  </sheetViews>
  <sheetFormatPr defaultRowHeight="15" x14ac:dyDescent="0.25"/>
  <cols>
    <col min="1" max="1" width="3.28515625" customWidth="1"/>
    <col min="2" max="2" width="9.7109375" customWidth="1"/>
    <col min="3" max="3" width="41" customWidth="1"/>
    <col min="4" max="4" width="24.7109375" customWidth="1"/>
  </cols>
  <sheetData>
    <row r="1" spans="1:6" ht="15.6" x14ac:dyDescent="0.35">
      <c r="B1" s="41"/>
      <c r="C1" s="41"/>
    </row>
    <row r="3" spans="1:6" ht="23.25" x14ac:dyDescent="0.35">
      <c r="A3" s="92" t="s">
        <v>60</v>
      </c>
      <c r="B3" s="92"/>
      <c r="C3" s="92"/>
    </row>
    <row r="4" spans="1:6" ht="21" x14ac:dyDescent="0.35">
      <c r="A4" s="93" t="s">
        <v>19</v>
      </c>
      <c r="B4" s="93"/>
      <c r="C4" s="93"/>
    </row>
    <row r="5" spans="1:6" ht="15" customHeight="1" x14ac:dyDescent="0.25">
      <c r="B5" s="98" t="s">
        <v>61</v>
      </c>
      <c r="C5" s="98"/>
      <c r="D5" s="98"/>
    </row>
    <row r="6" spans="1:6" ht="20.25" customHeight="1" x14ac:dyDescent="0.25">
      <c r="B6" s="98"/>
      <c r="C6" s="98"/>
      <c r="D6" s="98"/>
    </row>
    <row r="7" spans="1:6" x14ac:dyDescent="0.25">
      <c r="B7" s="94" t="s">
        <v>20</v>
      </c>
      <c r="C7" s="96" t="s">
        <v>21</v>
      </c>
      <c r="D7" s="99" t="s">
        <v>35</v>
      </c>
    </row>
    <row r="8" spans="1:6" ht="15.75" thickBot="1" x14ac:dyDescent="0.3">
      <c r="B8" s="95"/>
      <c r="C8" s="97"/>
      <c r="D8" s="100"/>
    </row>
    <row r="9" spans="1:6" ht="20.100000000000001" customHeight="1" thickBot="1" x14ac:dyDescent="0.3">
      <c r="B9" s="69">
        <v>1</v>
      </c>
      <c r="C9" s="89"/>
      <c r="D9" s="55"/>
      <c r="F9" s="44"/>
    </row>
    <row r="10" spans="1:6" ht="18.75" customHeight="1" thickBot="1" x14ac:dyDescent="0.3">
      <c r="B10" s="70">
        <v>2</v>
      </c>
      <c r="C10" s="71"/>
      <c r="D10" s="55"/>
    </row>
    <row r="11" spans="1:6" ht="20.25" customHeight="1" thickBot="1" x14ac:dyDescent="0.3">
      <c r="B11" s="70">
        <v>3</v>
      </c>
      <c r="C11" s="71"/>
      <c r="D11" s="55"/>
    </row>
    <row r="12" spans="1:6" ht="20.100000000000001" customHeight="1" thickBot="1" x14ac:dyDescent="0.3">
      <c r="B12" s="70">
        <v>4</v>
      </c>
      <c r="C12" s="71"/>
      <c r="D12" s="55"/>
    </row>
    <row r="13" spans="1:6" ht="20.100000000000001" customHeight="1" thickBot="1" x14ac:dyDescent="0.3">
      <c r="B13" s="70">
        <v>5</v>
      </c>
      <c r="C13" s="71"/>
      <c r="D13" s="55"/>
    </row>
    <row r="14" spans="1:6" ht="20.100000000000001" customHeight="1" thickBot="1" x14ac:dyDescent="0.3">
      <c r="B14" s="70">
        <v>6</v>
      </c>
      <c r="C14" s="71"/>
      <c r="D14" s="55"/>
    </row>
    <row r="15" spans="1:6" ht="20.100000000000001" customHeight="1" thickBot="1" x14ac:dyDescent="0.3">
      <c r="B15" s="70">
        <v>7</v>
      </c>
      <c r="C15" s="71"/>
      <c r="D15" s="55"/>
    </row>
    <row r="16" spans="1:6" ht="19.5" customHeight="1" thickBot="1" x14ac:dyDescent="0.3">
      <c r="B16" s="70">
        <v>8</v>
      </c>
      <c r="C16" s="71"/>
      <c r="D16" s="55"/>
    </row>
    <row r="17" spans="2:4" ht="20.100000000000001" customHeight="1" thickBot="1" x14ac:dyDescent="0.3">
      <c r="B17" s="70">
        <v>9</v>
      </c>
      <c r="C17" s="72"/>
      <c r="D17" s="55"/>
    </row>
    <row r="18" spans="2:4" ht="20.100000000000001" customHeight="1" thickBot="1" x14ac:dyDescent="0.3">
      <c r="B18" s="70">
        <v>10</v>
      </c>
      <c r="C18" s="71"/>
      <c r="D18" s="55"/>
    </row>
    <row r="19" spans="2:4" ht="20.100000000000001" customHeight="1" thickBot="1" x14ac:dyDescent="0.3">
      <c r="B19" s="70">
        <v>11</v>
      </c>
      <c r="C19" s="72"/>
      <c r="D19" s="55"/>
    </row>
    <row r="20" spans="2:4" ht="20.100000000000001" customHeight="1" thickBot="1" x14ac:dyDescent="0.3">
      <c r="B20" s="70">
        <v>12</v>
      </c>
      <c r="C20" s="71"/>
      <c r="D20" s="55"/>
    </row>
    <row r="21" spans="2:4" ht="20.100000000000001" customHeight="1" thickBot="1" x14ac:dyDescent="0.3">
      <c r="B21" s="70">
        <v>13</v>
      </c>
      <c r="C21" s="71"/>
      <c r="D21" s="55"/>
    </row>
    <row r="22" spans="2:4" ht="20.100000000000001" customHeight="1" thickBot="1" x14ac:dyDescent="0.3">
      <c r="B22" s="70">
        <v>14</v>
      </c>
      <c r="C22" s="71"/>
      <c r="D22" s="55"/>
    </row>
    <row r="23" spans="2:4" ht="20.100000000000001" customHeight="1" thickBot="1" x14ac:dyDescent="0.3">
      <c r="B23" s="70">
        <v>15</v>
      </c>
      <c r="C23" s="71"/>
      <c r="D23" s="55"/>
    </row>
    <row r="24" spans="2:4" ht="20.100000000000001" customHeight="1" thickBot="1" x14ac:dyDescent="0.3">
      <c r="B24" s="70">
        <v>16</v>
      </c>
      <c r="C24" s="71"/>
      <c r="D24" s="55"/>
    </row>
    <row r="25" spans="2:4" ht="20.100000000000001" customHeight="1" thickBot="1" x14ac:dyDescent="0.3">
      <c r="B25" s="70">
        <v>17</v>
      </c>
      <c r="C25" s="71"/>
      <c r="D25" s="55"/>
    </row>
    <row r="26" spans="2:4" ht="20.100000000000001" customHeight="1" thickBot="1" x14ac:dyDescent="0.3">
      <c r="B26" s="70">
        <v>18</v>
      </c>
      <c r="C26" s="71"/>
      <c r="D26" s="55"/>
    </row>
    <row r="27" spans="2:4" ht="20.100000000000001" customHeight="1" thickBot="1" x14ac:dyDescent="0.3">
      <c r="B27" s="70">
        <v>19</v>
      </c>
      <c r="C27" s="71"/>
      <c r="D27" s="55"/>
    </row>
    <row r="28" spans="2:4" ht="20.100000000000001" customHeight="1" thickBot="1" x14ac:dyDescent="0.3">
      <c r="B28" s="70">
        <v>20</v>
      </c>
      <c r="C28" s="71"/>
      <c r="D28" s="55"/>
    </row>
    <row r="30" spans="2:4" x14ac:dyDescent="0.25">
      <c r="B30" s="42"/>
      <c r="C30" s="42"/>
    </row>
    <row r="31" spans="2:4" x14ac:dyDescent="0.25">
      <c r="B31" s="43" t="s">
        <v>22</v>
      </c>
      <c r="C31" s="43"/>
    </row>
  </sheetData>
  <mergeCells count="6">
    <mergeCell ref="A3:C3"/>
    <mergeCell ref="A4:C4"/>
    <mergeCell ref="B7:B8"/>
    <mergeCell ref="C7:C8"/>
    <mergeCell ref="B5:D6"/>
    <mergeCell ref="D7:D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topLeftCell="A7" zoomScaleNormal="100" workbookViewId="0">
      <selection activeCell="M11" sqref="M11"/>
    </sheetView>
  </sheetViews>
  <sheetFormatPr defaultColWidth="6" defaultRowHeight="14.25" customHeight="1" x14ac:dyDescent="0.25"/>
  <cols>
    <col min="1" max="1" width="4" style="4" customWidth="1"/>
    <col min="2" max="2" width="57.85546875" style="3" customWidth="1"/>
    <col min="3" max="3" width="9.42578125" style="5" customWidth="1"/>
    <col min="4" max="4" width="9.42578125" style="4" customWidth="1"/>
    <col min="5" max="5" width="8.140625" style="4" customWidth="1"/>
    <col min="6" max="6" width="7.85546875" style="6" hidden="1" customWidth="1"/>
    <col min="7" max="7" width="9.85546875" style="6" customWidth="1"/>
    <col min="8" max="8" width="7.5703125" style="3" customWidth="1"/>
    <col min="9" max="9" width="9.42578125" style="3" customWidth="1"/>
    <col min="10" max="10" width="9.7109375" style="7" customWidth="1"/>
    <col min="11" max="11" width="7.5703125" style="3" customWidth="1"/>
    <col min="12" max="12" width="9.140625" style="3" customWidth="1"/>
    <col min="13" max="13" width="10.140625" style="3" customWidth="1"/>
    <col min="14" max="14" width="9.42578125" style="3" hidden="1" customWidth="1"/>
    <col min="15" max="15" width="8.28515625" style="3" customWidth="1"/>
    <col min="16" max="16" width="10.85546875" style="8" customWidth="1"/>
    <col min="17" max="17" width="17.28515625" style="8" customWidth="1"/>
    <col min="18" max="18" width="9.42578125" style="3" bestFit="1" customWidth="1"/>
    <col min="19" max="19" width="7.85546875" style="3" customWidth="1"/>
    <col min="20" max="20" width="6" style="3"/>
    <col min="21" max="22" width="6" style="3" customWidth="1"/>
    <col min="23" max="16384" width="6" style="3"/>
  </cols>
  <sheetData>
    <row r="1" spans="1:17" s="2" customFormat="1" ht="60.75" customHeight="1" x14ac:dyDescent="0.25">
      <c r="A1" s="15"/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2" customFormat="1" ht="31.5" customHeight="1" x14ac:dyDescent="0.25">
      <c r="A2" s="15"/>
      <c r="B2" s="16"/>
      <c r="C2" s="116" t="s">
        <v>4</v>
      </c>
      <c r="D2" s="116"/>
      <c r="E2" s="116"/>
      <c r="F2" s="116"/>
      <c r="G2" s="116"/>
      <c r="H2" s="116"/>
      <c r="I2" s="116"/>
      <c r="J2" s="116"/>
      <c r="K2" s="116"/>
      <c r="L2" s="116"/>
      <c r="M2" s="17"/>
      <c r="N2" s="17"/>
      <c r="O2" s="17"/>
      <c r="P2" s="17"/>
      <c r="Q2" s="17"/>
    </row>
    <row r="3" spans="1:17" s="2" customFormat="1" ht="31.5" customHeight="1" x14ac:dyDescent="0.25">
      <c r="A3" s="15"/>
      <c r="B3" s="16"/>
      <c r="C3" s="121" t="s">
        <v>13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</row>
    <row r="4" spans="1:17" s="2" customFormat="1" ht="31.5" customHeight="1" x14ac:dyDescent="0.25">
      <c r="A4" s="15"/>
      <c r="B4" s="16"/>
      <c r="C4" s="123" t="str">
        <f>'Folha de Presenças'!B5</f>
        <v xml:space="preserve">Ação: 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</row>
    <row r="5" spans="1:17" ht="14.25" customHeight="1" thickBo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8"/>
      <c r="Q5" s="19"/>
    </row>
    <row r="6" spans="1:17" ht="14.25" customHeight="1" x14ac:dyDescent="0.25">
      <c r="A6" s="102" t="s">
        <v>2</v>
      </c>
      <c r="B6" s="101" t="s">
        <v>3</v>
      </c>
      <c r="C6" s="112" t="s">
        <v>37</v>
      </c>
      <c r="D6" s="112"/>
      <c r="E6" s="112"/>
      <c r="F6" s="112"/>
      <c r="G6" s="112"/>
      <c r="H6" s="112"/>
      <c r="I6" s="112" t="s">
        <v>36</v>
      </c>
      <c r="J6" s="112"/>
      <c r="K6" s="112"/>
      <c r="L6" s="112"/>
      <c r="M6" s="112"/>
      <c r="N6" s="112"/>
      <c r="O6" s="112"/>
      <c r="P6" s="117" t="s">
        <v>1</v>
      </c>
      <c r="Q6" s="113" t="s">
        <v>11</v>
      </c>
    </row>
    <row r="7" spans="1:17" ht="14.25" customHeight="1" x14ac:dyDescent="0.25">
      <c r="A7" s="102"/>
      <c r="B7" s="101"/>
      <c r="C7" s="120">
        <v>0.3</v>
      </c>
      <c r="D7" s="120"/>
      <c r="E7" s="120"/>
      <c r="F7" s="120"/>
      <c r="G7" s="120"/>
      <c r="H7" s="120"/>
      <c r="I7" s="120">
        <v>0.5</v>
      </c>
      <c r="J7" s="120"/>
      <c r="K7" s="120"/>
      <c r="L7" s="120">
        <v>0.2</v>
      </c>
      <c r="M7" s="120"/>
      <c r="N7" s="120"/>
      <c r="O7" s="120"/>
      <c r="P7" s="118"/>
      <c r="Q7" s="114"/>
    </row>
    <row r="8" spans="1:17" ht="14.25" customHeight="1" x14ac:dyDescent="0.25">
      <c r="A8" s="102"/>
      <c r="B8" s="101"/>
      <c r="C8" s="125" t="s">
        <v>42</v>
      </c>
      <c r="D8" s="107" t="s">
        <v>39</v>
      </c>
      <c r="E8" s="23" t="s">
        <v>15</v>
      </c>
      <c r="F8" s="107"/>
      <c r="G8" s="107" t="s">
        <v>59</v>
      </c>
      <c r="H8" s="109" t="s">
        <v>0</v>
      </c>
      <c r="I8" s="107" t="s">
        <v>43</v>
      </c>
      <c r="J8" s="107" t="s">
        <v>14</v>
      </c>
      <c r="K8" s="109" t="s">
        <v>0</v>
      </c>
      <c r="L8" s="107" t="s">
        <v>44</v>
      </c>
      <c r="M8" s="107" t="s">
        <v>45</v>
      </c>
      <c r="N8" s="105"/>
      <c r="O8" s="109" t="s">
        <v>0</v>
      </c>
      <c r="P8" s="118"/>
      <c r="Q8" s="114"/>
    </row>
    <row r="9" spans="1:17" ht="33" customHeight="1" x14ac:dyDescent="0.25">
      <c r="A9" s="102"/>
      <c r="B9" s="101"/>
      <c r="C9" s="126"/>
      <c r="D9" s="108"/>
      <c r="E9" s="24">
        <v>25</v>
      </c>
      <c r="F9" s="108"/>
      <c r="G9" s="108"/>
      <c r="H9" s="110"/>
      <c r="I9" s="108"/>
      <c r="J9" s="108"/>
      <c r="K9" s="110"/>
      <c r="L9" s="108"/>
      <c r="M9" s="108"/>
      <c r="N9" s="106"/>
      <c r="O9" s="110"/>
      <c r="P9" s="118"/>
      <c r="Q9" s="114"/>
    </row>
    <row r="10" spans="1:17" s="4" customFormat="1" ht="14.25" customHeight="1" thickBot="1" x14ac:dyDescent="0.3">
      <c r="A10" s="102"/>
      <c r="B10" s="101"/>
      <c r="C10" s="52">
        <v>0.4</v>
      </c>
      <c r="D10" s="20">
        <v>0.4</v>
      </c>
      <c r="E10" s="88" t="s">
        <v>16</v>
      </c>
      <c r="F10" s="20"/>
      <c r="G10" s="20">
        <v>0.2</v>
      </c>
      <c r="H10" s="111"/>
      <c r="I10" s="20">
        <v>0.5</v>
      </c>
      <c r="J10" s="20">
        <v>0.5</v>
      </c>
      <c r="K10" s="111"/>
      <c r="L10" s="20">
        <v>0.5</v>
      </c>
      <c r="M10" s="20">
        <v>0.5</v>
      </c>
      <c r="N10" s="20"/>
      <c r="O10" s="111"/>
      <c r="P10" s="119"/>
      <c r="Q10" s="115"/>
    </row>
    <row r="11" spans="1:17" s="4" customFormat="1" ht="21" customHeight="1" thickBot="1" x14ac:dyDescent="0.3">
      <c r="A11" s="53">
        <v>1</v>
      </c>
      <c r="B11" s="76">
        <f>'Folha de Presenças'!C9</f>
        <v>0</v>
      </c>
      <c r="C11" s="48">
        <f>'Av-Parcial'!D12</f>
        <v>0</v>
      </c>
      <c r="D11" s="48">
        <f>'Av-Parcial'!G12</f>
        <v>0</v>
      </c>
      <c r="E11" s="85">
        <f>'Folha de Presenças'!D9</f>
        <v>0</v>
      </c>
      <c r="F11" s="57">
        <f>(E11/E9)*100</f>
        <v>0</v>
      </c>
      <c r="G11" s="48" t="str">
        <f>IF(E11&gt;ROUND($E$9/3,0),"N.A.",IF(F11&gt;34,"0",IF(F11=0,"10",IF(F11&lt;=9,"9",IF(F11&lt;=15,"8",IF(F11&lt;=20,"7",IF(F11&lt;=34,"6")))))))</f>
        <v>10</v>
      </c>
      <c r="H11" s="49">
        <f>IF(E11&gt;ROUND($E$9/3,0),"N.A.",C$10*C11+D$10*D11+G$10*G11)</f>
        <v>2</v>
      </c>
      <c r="I11" s="48">
        <f>'Av-Parcial'!S12</f>
        <v>0</v>
      </c>
      <c r="J11" s="48">
        <f>'Av-Parcial'!P12</f>
        <v>0</v>
      </c>
      <c r="K11" s="49">
        <f>I$10*I11+J$10*J11</f>
        <v>0</v>
      </c>
      <c r="L11" s="48">
        <f>'Av-Parcial'!J12</f>
        <v>0</v>
      </c>
      <c r="M11" s="58">
        <f>'Av-Parcial'!M12</f>
        <v>0</v>
      </c>
      <c r="N11" s="48"/>
      <c r="O11" s="49">
        <f>L$10*L11+M$10*M11</f>
        <v>0</v>
      </c>
      <c r="P11" s="50">
        <f t="shared" ref="P11:P30" si="0">IF(E11&gt;ROUND($E$9/3,0),"N.A.",H11*C$7+K11*I$7+O11*L$7)</f>
        <v>0.6</v>
      </c>
      <c r="Q11" s="51" t="str">
        <f>IF(E11&gt;ROUND($E$9/3,0),"N.A.",IF(P11&lt;=4.9,"Insuficiente",IF(P11&lt;=6.4,"Regular",IF(P11&lt;=7.9,"Bom",IF(P11&lt;=8.9,"Muito Bom",IF(P11&lt;=10,"Excelente"))))))</f>
        <v>Insuficiente</v>
      </c>
    </row>
    <row r="12" spans="1:17" s="4" customFormat="1" ht="21" customHeight="1" thickBot="1" x14ac:dyDescent="0.3">
      <c r="A12" s="53">
        <v>2</v>
      </c>
      <c r="B12" s="56">
        <f>'Folha de Presenças'!C10</f>
        <v>0</v>
      </c>
      <c r="C12" s="48">
        <f>'Av-Parcial'!D13</f>
        <v>0</v>
      </c>
      <c r="D12" s="48">
        <f>'Av-Parcial'!G13</f>
        <v>0</v>
      </c>
      <c r="E12" s="85">
        <f>'Folha de Presenças'!D10</f>
        <v>0</v>
      </c>
      <c r="F12" s="59">
        <f>(E12/E9)*100</f>
        <v>0</v>
      </c>
      <c r="G12" s="39" t="str">
        <f t="shared" ref="G12:G30" si="1">IF(E12&gt;ROUND($E$9/3,0),"N.A.",IF(F12&gt;34,"0",IF(F12=0,"10",IF(F12&lt;=9,"9",IF(F12&lt;=15,"8",IF(F12&lt;=20,"7",IF(F12&lt;=34,"6")))))))</f>
        <v>10</v>
      </c>
      <c r="H12" s="21">
        <f>IF(E12&gt;ROUND($E$9/3,0),"N.A.",C$10*C12+D$10*D12+G$10*G12)</f>
        <v>2</v>
      </c>
      <c r="I12" s="48">
        <f>'Av-Parcial'!S13</f>
        <v>0</v>
      </c>
      <c r="J12" s="48">
        <f>'Av-Parcial'!P13</f>
        <v>0</v>
      </c>
      <c r="K12" s="21">
        <f t="shared" ref="K12:K30" si="2">I$10*I12+J$10*J12</f>
        <v>0</v>
      </c>
      <c r="L12" s="48">
        <f>'Av-Parcial'!J13</f>
        <v>0</v>
      </c>
      <c r="M12" s="58">
        <f>'Av-Parcial'!M13</f>
        <v>0</v>
      </c>
      <c r="N12" s="60">
        <v>0</v>
      </c>
      <c r="O12" s="21">
        <f t="shared" ref="O12:O30" si="3">L$10*L12+M$10*M12</f>
        <v>0</v>
      </c>
      <c r="P12" s="22">
        <f t="shared" si="0"/>
        <v>0.6</v>
      </c>
      <c r="Q12" s="1" t="str">
        <f t="shared" ref="Q12:Q30" si="4">IF(E12&gt;ROUND($E$9/3,0),"N.A.",IF(P12&lt;=4.9,"Insuficiente",IF(P12&lt;=6.4,"Regular",IF(P12&lt;=7.9,"Bom",IF(P12&lt;=8.9,"Muito Bom",IF(P12&lt;=10,"Excelente"))))))</f>
        <v>Insuficiente</v>
      </c>
    </row>
    <row r="13" spans="1:17" s="4" customFormat="1" ht="21" customHeight="1" thickBot="1" x14ac:dyDescent="0.3">
      <c r="A13" s="53">
        <v>3</v>
      </c>
      <c r="B13" s="56">
        <f>'Folha de Presenças'!C11</f>
        <v>0</v>
      </c>
      <c r="C13" s="48">
        <f>'Av-Parcial'!D14</f>
        <v>0</v>
      </c>
      <c r="D13" s="48">
        <f>'Av-Parcial'!G14</f>
        <v>0</v>
      </c>
      <c r="E13" s="85">
        <f>'Folha de Presenças'!D11</f>
        <v>0</v>
      </c>
      <c r="F13" s="59">
        <f>(E13/E9)*100</f>
        <v>0</v>
      </c>
      <c r="G13" s="39" t="str">
        <f t="shared" si="1"/>
        <v>10</v>
      </c>
      <c r="H13" s="21">
        <f t="shared" ref="H13:H30" si="5">IF(E13&gt;ROUND($E$9/3,0),"N.A.",C$10*C13+D$10*D13+G$10*G13)</f>
        <v>2</v>
      </c>
      <c r="I13" s="48">
        <f>'Av-Parcial'!S14</f>
        <v>0</v>
      </c>
      <c r="J13" s="48">
        <f>'Av-Parcial'!P14</f>
        <v>0</v>
      </c>
      <c r="K13" s="21">
        <f t="shared" si="2"/>
        <v>0</v>
      </c>
      <c r="L13" s="48">
        <f>'Av-Parcial'!J14</f>
        <v>0</v>
      </c>
      <c r="M13" s="58">
        <f>'Av-Parcial'!M14</f>
        <v>0</v>
      </c>
      <c r="N13" s="60"/>
      <c r="O13" s="21">
        <f t="shared" si="3"/>
        <v>0</v>
      </c>
      <c r="P13" s="22">
        <f t="shared" si="0"/>
        <v>0.6</v>
      </c>
      <c r="Q13" s="1" t="str">
        <f t="shared" si="4"/>
        <v>Insuficiente</v>
      </c>
    </row>
    <row r="14" spans="1:17" s="4" customFormat="1" ht="21" customHeight="1" thickBot="1" x14ac:dyDescent="0.3">
      <c r="A14" s="53">
        <v>4</v>
      </c>
      <c r="B14" s="56">
        <f>'Folha de Presenças'!C12</f>
        <v>0</v>
      </c>
      <c r="C14" s="48">
        <f>'Av-Parcial'!D15</f>
        <v>0</v>
      </c>
      <c r="D14" s="48">
        <f>'Av-Parcial'!G15</f>
        <v>0</v>
      </c>
      <c r="E14" s="85">
        <f>'Folha de Presenças'!D12</f>
        <v>0</v>
      </c>
      <c r="F14" s="59">
        <f>(E14/E9)*100</f>
        <v>0</v>
      </c>
      <c r="G14" s="39" t="str">
        <f t="shared" si="1"/>
        <v>10</v>
      </c>
      <c r="H14" s="21">
        <f t="shared" si="5"/>
        <v>2</v>
      </c>
      <c r="I14" s="48">
        <f>'Av-Parcial'!S15</f>
        <v>0</v>
      </c>
      <c r="J14" s="48">
        <f>'Av-Parcial'!P15</f>
        <v>0</v>
      </c>
      <c r="K14" s="21">
        <f t="shared" si="2"/>
        <v>0</v>
      </c>
      <c r="L14" s="48">
        <f>'Av-Parcial'!J15</f>
        <v>0</v>
      </c>
      <c r="M14" s="58">
        <f>'Av-Parcial'!M15</f>
        <v>0</v>
      </c>
      <c r="N14" s="60"/>
      <c r="O14" s="21">
        <f t="shared" si="3"/>
        <v>0</v>
      </c>
      <c r="P14" s="22">
        <f t="shared" si="0"/>
        <v>0.6</v>
      </c>
      <c r="Q14" s="1" t="str">
        <f t="shared" si="4"/>
        <v>Insuficiente</v>
      </c>
    </row>
    <row r="15" spans="1:17" s="4" customFormat="1" ht="21" customHeight="1" thickBot="1" x14ac:dyDescent="0.3">
      <c r="A15" s="53">
        <v>5</v>
      </c>
      <c r="B15" s="56">
        <f>'Folha de Presenças'!C13</f>
        <v>0</v>
      </c>
      <c r="C15" s="48">
        <f>'Av-Parcial'!D16</f>
        <v>0</v>
      </c>
      <c r="D15" s="48">
        <f>'Av-Parcial'!G16</f>
        <v>0</v>
      </c>
      <c r="E15" s="85">
        <f>'Folha de Presenças'!D13</f>
        <v>0</v>
      </c>
      <c r="F15" s="59">
        <f>(E15/E9)*100</f>
        <v>0</v>
      </c>
      <c r="G15" s="39" t="str">
        <f t="shared" si="1"/>
        <v>10</v>
      </c>
      <c r="H15" s="21">
        <f t="shared" si="5"/>
        <v>2</v>
      </c>
      <c r="I15" s="48">
        <f>'Av-Parcial'!S16</f>
        <v>0</v>
      </c>
      <c r="J15" s="48">
        <f>'Av-Parcial'!P16</f>
        <v>0</v>
      </c>
      <c r="K15" s="21">
        <f t="shared" si="2"/>
        <v>0</v>
      </c>
      <c r="L15" s="48">
        <f>'Av-Parcial'!J16</f>
        <v>0</v>
      </c>
      <c r="M15" s="58">
        <f>'Av-Parcial'!M16</f>
        <v>0</v>
      </c>
      <c r="N15" s="60"/>
      <c r="O15" s="21">
        <f t="shared" si="3"/>
        <v>0</v>
      </c>
      <c r="P15" s="22">
        <f t="shared" si="0"/>
        <v>0.6</v>
      </c>
      <c r="Q15" s="1" t="str">
        <f t="shared" si="4"/>
        <v>Insuficiente</v>
      </c>
    </row>
    <row r="16" spans="1:17" s="4" customFormat="1" ht="21" customHeight="1" thickBot="1" x14ac:dyDescent="0.3">
      <c r="A16" s="53">
        <v>6</v>
      </c>
      <c r="B16" s="56">
        <f>'Folha de Presenças'!C14</f>
        <v>0</v>
      </c>
      <c r="C16" s="48">
        <f>'Av-Parcial'!D17</f>
        <v>0</v>
      </c>
      <c r="D16" s="48">
        <f>'Av-Parcial'!G17</f>
        <v>0</v>
      </c>
      <c r="E16" s="85">
        <f>'Folha de Presenças'!D14</f>
        <v>0</v>
      </c>
      <c r="F16" s="59">
        <f>(E16/E9)*100</f>
        <v>0</v>
      </c>
      <c r="G16" s="39" t="str">
        <f t="shared" si="1"/>
        <v>10</v>
      </c>
      <c r="H16" s="21">
        <f t="shared" si="5"/>
        <v>2</v>
      </c>
      <c r="I16" s="48">
        <f>'Av-Parcial'!S17</f>
        <v>0</v>
      </c>
      <c r="J16" s="48">
        <f>'Av-Parcial'!P17</f>
        <v>0</v>
      </c>
      <c r="K16" s="21">
        <f t="shared" si="2"/>
        <v>0</v>
      </c>
      <c r="L16" s="48">
        <f>'Av-Parcial'!J17</f>
        <v>0</v>
      </c>
      <c r="M16" s="58">
        <f>'Av-Parcial'!M17</f>
        <v>0</v>
      </c>
      <c r="N16" s="60"/>
      <c r="O16" s="21">
        <f t="shared" si="3"/>
        <v>0</v>
      </c>
      <c r="P16" s="22">
        <f t="shared" si="0"/>
        <v>0.6</v>
      </c>
      <c r="Q16" s="1" t="str">
        <f t="shared" si="4"/>
        <v>Insuficiente</v>
      </c>
    </row>
    <row r="17" spans="1:18" s="4" customFormat="1" ht="21" customHeight="1" thickBot="1" x14ac:dyDescent="0.3">
      <c r="A17" s="53">
        <v>7</v>
      </c>
      <c r="B17" s="56">
        <f>'Folha de Presenças'!C15</f>
        <v>0</v>
      </c>
      <c r="C17" s="48">
        <f>'Av-Parcial'!D18</f>
        <v>0</v>
      </c>
      <c r="D17" s="48">
        <f>'Av-Parcial'!G18</f>
        <v>0</v>
      </c>
      <c r="E17" s="85">
        <f>'Folha de Presenças'!D15</f>
        <v>0</v>
      </c>
      <c r="F17" s="59">
        <f>(E17/E9)*100</f>
        <v>0</v>
      </c>
      <c r="G17" s="39" t="str">
        <f t="shared" si="1"/>
        <v>10</v>
      </c>
      <c r="H17" s="21">
        <f t="shared" si="5"/>
        <v>2</v>
      </c>
      <c r="I17" s="48">
        <f>'Av-Parcial'!S18</f>
        <v>0</v>
      </c>
      <c r="J17" s="48">
        <f>'Av-Parcial'!P18</f>
        <v>0</v>
      </c>
      <c r="K17" s="21">
        <f t="shared" si="2"/>
        <v>0</v>
      </c>
      <c r="L17" s="48">
        <f>'Av-Parcial'!J18</f>
        <v>0</v>
      </c>
      <c r="M17" s="58">
        <f>'Av-Parcial'!M18</f>
        <v>0</v>
      </c>
      <c r="N17" s="60">
        <v>0</v>
      </c>
      <c r="O17" s="21">
        <f t="shared" si="3"/>
        <v>0</v>
      </c>
      <c r="P17" s="22">
        <f t="shared" si="0"/>
        <v>0.6</v>
      </c>
      <c r="Q17" s="1" t="str">
        <f t="shared" si="4"/>
        <v>Insuficiente</v>
      </c>
    </row>
    <row r="18" spans="1:18" s="4" customFormat="1" ht="21" customHeight="1" thickBot="1" x14ac:dyDescent="0.3">
      <c r="A18" s="53">
        <v>8</v>
      </c>
      <c r="B18" s="56">
        <f>'Folha de Presenças'!C16</f>
        <v>0</v>
      </c>
      <c r="C18" s="48">
        <f>'Av-Parcial'!D19</f>
        <v>0</v>
      </c>
      <c r="D18" s="48">
        <f>'Av-Parcial'!G19</f>
        <v>0</v>
      </c>
      <c r="E18" s="85">
        <f>'Folha de Presenças'!D16</f>
        <v>0</v>
      </c>
      <c r="F18" s="59">
        <f>(E18/E9)*100</f>
        <v>0</v>
      </c>
      <c r="G18" s="39" t="str">
        <f t="shared" si="1"/>
        <v>10</v>
      </c>
      <c r="H18" s="21">
        <f t="shared" si="5"/>
        <v>2</v>
      </c>
      <c r="I18" s="48">
        <f>'Av-Parcial'!S19</f>
        <v>0</v>
      </c>
      <c r="J18" s="48">
        <f>'Av-Parcial'!P19</f>
        <v>0</v>
      </c>
      <c r="K18" s="21">
        <f t="shared" si="2"/>
        <v>0</v>
      </c>
      <c r="L18" s="48">
        <f>'Av-Parcial'!J19</f>
        <v>0</v>
      </c>
      <c r="M18" s="58">
        <f>'Av-Parcial'!M19</f>
        <v>0</v>
      </c>
      <c r="N18" s="60"/>
      <c r="O18" s="21">
        <f t="shared" si="3"/>
        <v>0</v>
      </c>
      <c r="P18" s="22">
        <f t="shared" si="0"/>
        <v>0.6</v>
      </c>
      <c r="Q18" s="1" t="str">
        <f t="shared" si="4"/>
        <v>Insuficiente</v>
      </c>
    </row>
    <row r="19" spans="1:18" s="4" customFormat="1" ht="21" customHeight="1" thickBot="1" x14ac:dyDescent="0.3">
      <c r="A19" s="53">
        <v>9</v>
      </c>
      <c r="B19" s="56">
        <f>'Folha de Presenças'!C17</f>
        <v>0</v>
      </c>
      <c r="C19" s="48">
        <f>'Av-Parcial'!D20</f>
        <v>0</v>
      </c>
      <c r="D19" s="48">
        <f>'Av-Parcial'!G20</f>
        <v>0</v>
      </c>
      <c r="E19" s="85">
        <f>'Folha de Presenças'!D17</f>
        <v>0</v>
      </c>
      <c r="F19" s="59">
        <f>(E19/E9)*100</f>
        <v>0</v>
      </c>
      <c r="G19" s="39" t="str">
        <f t="shared" si="1"/>
        <v>10</v>
      </c>
      <c r="H19" s="21">
        <f t="shared" si="5"/>
        <v>2</v>
      </c>
      <c r="I19" s="48">
        <f>'Av-Parcial'!S20</f>
        <v>0</v>
      </c>
      <c r="J19" s="48">
        <f>'Av-Parcial'!P20</f>
        <v>0</v>
      </c>
      <c r="K19" s="21">
        <f t="shared" si="2"/>
        <v>0</v>
      </c>
      <c r="L19" s="48">
        <f>'Av-Parcial'!J20</f>
        <v>0</v>
      </c>
      <c r="M19" s="58">
        <f>'Av-Parcial'!M20</f>
        <v>0</v>
      </c>
      <c r="N19" s="60"/>
      <c r="O19" s="21">
        <f t="shared" si="3"/>
        <v>0</v>
      </c>
      <c r="P19" s="22">
        <f t="shared" si="0"/>
        <v>0.6</v>
      </c>
      <c r="Q19" s="1" t="str">
        <f t="shared" si="4"/>
        <v>Insuficiente</v>
      </c>
    </row>
    <row r="20" spans="1:18" s="4" customFormat="1" ht="21" customHeight="1" thickBot="1" x14ac:dyDescent="0.3">
      <c r="A20" s="53">
        <v>10</v>
      </c>
      <c r="B20" s="56">
        <f>'Folha de Presenças'!C18</f>
        <v>0</v>
      </c>
      <c r="C20" s="48">
        <f>'Av-Parcial'!D21</f>
        <v>0</v>
      </c>
      <c r="D20" s="48">
        <f>'Av-Parcial'!G21</f>
        <v>0</v>
      </c>
      <c r="E20" s="85">
        <f>'Folha de Presenças'!D18</f>
        <v>0</v>
      </c>
      <c r="F20" s="59">
        <f>(E20/E9)*100</f>
        <v>0</v>
      </c>
      <c r="G20" s="39" t="str">
        <f t="shared" si="1"/>
        <v>10</v>
      </c>
      <c r="H20" s="21">
        <f t="shared" si="5"/>
        <v>2</v>
      </c>
      <c r="I20" s="48">
        <f>'Av-Parcial'!S21</f>
        <v>0</v>
      </c>
      <c r="J20" s="48">
        <f>'Av-Parcial'!P21</f>
        <v>0</v>
      </c>
      <c r="K20" s="21">
        <f t="shared" si="2"/>
        <v>0</v>
      </c>
      <c r="L20" s="48">
        <f>'Av-Parcial'!J21</f>
        <v>0</v>
      </c>
      <c r="M20" s="58">
        <f>'Av-Parcial'!M21</f>
        <v>0</v>
      </c>
      <c r="N20" s="60"/>
      <c r="O20" s="21">
        <f t="shared" si="3"/>
        <v>0</v>
      </c>
      <c r="P20" s="22">
        <f t="shared" si="0"/>
        <v>0.6</v>
      </c>
      <c r="Q20" s="1" t="str">
        <f t="shared" si="4"/>
        <v>Insuficiente</v>
      </c>
    </row>
    <row r="21" spans="1:18" s="4" customFormat="1" ht="21" customHeight="1" thickBot="1" x14ac:dyDescent="0.3">
      <c r="A21" s="53">
        <v>11</v>
      </c>
      <c r="B21" s="56">
        <f>'Folha de Presenças'!C19</f>
        <v>0</v>
      </c>
      <c r="C21" s="48">
        <f>'Av-Parcial'!D22</f>
        <v>0</v>
      </c>
      <c r="D21" s="48">
        <f>'Av-Parcial'!G22</f>
        <v>0</v>
      </c>
      <c r="E21" s="85">
        <f>'Folha de Presenças'!D19</f>
        <v>0</v>
      </c>
      <c r="F21" s="59">
        <f>(E21/E9)*100</f>
        <v>0</v>
      </c>
      <c r="G21" s="39" t="str">
        <f t="shared" si="1"/>
        <v>10</v>
      </c>
      <c r="H21" s="21">
        <f t="shared" si="5"/>
        <v>2</v>
      </c>
      <c r="I21" s="48">
        <f>'Av-Parcial'!S22</f>
        <v>0</v>
      </c>
      <c r="J21" s="48">
        <f>'Av-Parcial'!P22</f>
        <v>0</v>
      </c>
      <c r="K21" s="21">
        <f t="shared" si="2"/>
        <v>0</v>
      </c>
      <c r="L21" s="48">
        <f>'Av-Parcial'!J22</f>
        <v>0</v>
      </c>
      <c r="M21" s="58">
        <f>'Av-Parcial'!M22</f>
        <v>0</v>
      </c>
      <c r="N21" s="60"/>
      <c r="O21" s="21">
        <f t="shared" si="3"/>
        <v>0</v>
      </c>
      <c r="P21" s="22">
        <f t="shared" si="0"/>
        <v>0.6</v>
      </c>
      <c r="Q21" s="1" t="str">
        <f t="shared" si="4"/>
        <v>Insuficiente</v>
      </c>
    </row>
    <row r="22" spans="1:18" s="4" customFormat="1" ht="21" customHeight="1" thickBot="1" x14ac:dyDescent="0.3">
      <c r="A22" s="53">
        <v>12</v>
      </c>
      <c r="B22" s="56">
        <f>'Folha de Presenças'!C20</f>
        <v>0</v>
      </c>
      <c r="C22" s="48">
        <f>'Av-Parcial'!D23</f>
        <v>0</v>
      </c>
      <c r="D22" s="48">
        <f>'Av-Parcial'!G23</f>
        <v>0</v>
      </c>
      <c r="E22" s="85">
        <f>'Folha de Presenças'!D20</f>
        <v>0</v>
      </c>
      <c r="F22" s="59">
        <f>(E22/E9)*100</f>
        <v>0</v>
      </c>
      <c r="G22" s="39" t="str">
        <f t="shared" si="1"/>
        <v>10</v>
      </c>
      <c r="H22" s="21">
        <f t="shared" si="5"/>
        <v>2</v>
      </c>
      <c r="I22" s="48">
        <f>'Av-Parcial'!S23</f>
        <v>0</v>
      </c>
      <c r="J22" s="48">
        <f>'Av-Parcial'!P23</f>
        <v>0</v>
      </c>
      <c r="K22" s="21">
        <f t="shared" si="2"/>
        <v>0</v>
      </c>
      <c r="L22" s="48">
        <f>'Av-Parcial'!J23</f>
        <v>0</v>
      </c>
      <c r="M22" s="58">
        <f>'Av-Parcial'!M23</f>
        <v>0</v>
      </c>
      <c r="N22" s="60"/>
      <c r="O22" s="21">
        <f t="shared" si="3"/>
        <v>0</v>
      </c>
      <c r="P22" s="22">
        <f t="shared" si="0"/>
        <v>0.6</v>
      </c>
      <c r="Q22" s="1" t="str">
        <f t="shared" si="4"/>
        <v>Insuficiente</v>
      </c>
    </row>
    <row r="23" spans="1:18" s="4" customFormat="1" ht="21" customHeight="1" thickBot="1" x14ac:dyDescent="0.3">
      <c r="A23" s="53">
        <v>13</v>
      </c>
      <c r="B23" s="56">
        <f>'Folha de Presenças'!C21</f>
        <v>0</v>
      </c>
      <c r="C23" s="48">
        <f>'Av-Parcial'!D24</f>
        <v>0</v>
      </c>
      <c r="D23" s="48">
        <f>'Av-Parcial'!G24</f>
        <v>0</v>
      </c>
      <c r="E23" s="85">
        <f>'Folha de Presenças'!D21</f>
        <v>0</v>
      </c>
      <c r="F23" s="59">
        <f>(E23/E9)*100</f>
        <v>0</v>
      </c>
      <c r="G23" s="39" t="str">
        <f t="shared" si="1"/>
        <v>10</v>
      </c>
      <c r="H23" s="21">
        <f t="shared" si="5"/>
        <v>2</v>
      </c>
      <c r="I23" s="48">
        <f>'Av-Parcial'!S24</f>
        <v>0</v>
      </c>
      <c r="J23" s="48">
        <f>'Av-Parcial'!P24</f>
        <v>0</v>
      </c>
      <c r="K23" s="21">
        <f t="shared" si="2"/>
        <v>0</v>
      </c>
      <c r="L23" s="48">
        <f>'Av-Parcial'!J24</f>
        <v>0</v>
      </c>
      <c r="M23" s="58">
        <f>'Av-Parcial'!M24</f>
        <v>0</v>
      </c>
      <c r="N23" s="60"/>
      <c r="O23" s="21">
        <f t="shared" si="3"/>
        <v>0</v>
      </c>
      <c r="P23" s="22">
        <f t="shared" si="0"/>
        <v>0.6</v>
      </c>
      <c r="Q23" s="1" t="str">
        <f t="shared" si="4"/>
        <v>Insuficiente</v>
      </c>
    </row>
    <row r="24" spans="1:18" s="4" customFormat="1" ht="21" customHeight="1" thickBot="1" x14ac:dyDescent="0.3">
      <c r="A24" s="53">
        <v>14</v>
      </c>
      <c r="B24" s="56">
        <f>'Folha de Presenças'!C22</f>
        <v>0</v>
      </c>
      <c r="C24" s="48">
        <f>'Av-Parcial'!D25</f>
        <v>0</v>
      </c>
      <c r="D24" s="48">
        <f>'Av-Parcial'!G25</f>
        <v>0</v>
      </c>
      <c r="E24" s="85">
        <f>'Folha de Presenças'!D22</f>
        <v>0</v>
      </c>
      <c r="F24" s="59">
        <f>(E24/E9)*100</f>
        <v>0</v>
      </c>
      <c r="G24" s="39" t="str">
        <f t="shared" si="1"/>
        <v>10</v>
      </c>
      <c r="H24" s="21">
        <f t="shared" si="5"/>
        <v>2</v>
      </c>
      <c r="I24" s="48">
        <f>'Av-Parcial'!S25</f>
        <v>0</v>
      </c>
      <c r="J24" s="48">
        <f>'Av-Parcial'!P25</f>
        <v>0</v>
      </c>
      <c r="K24" s="21">
        <f t="shared" si="2"/>
        <v>0</v>
      </c>
      <c r="L24" s="48">
        <f>'Av-Parcial'!J25</f>
        <v>0</v>
      </c>
      <c r="M24" s="58">
        <f>'Av-Parcial'!M25</f>
        <v>0</v>
      </c>
      <c r="N24" s="60"/>
      <c r="O24" s="21">
        <f t="shared" si="3"/>
        <v>0</v>
      </c>
      <c r="P24" s="22">
        <f t="shared" si="0"/>
        <v>0.6</v>
      </c>
      <c r="Q24" s="1" t="str">
        <f t="shared" si="4"/>
        <v>Insuficiente</v>
      </c>
    </row>
    <row r="25" spans="1:18" s="4" customFormat="1" ht="21" customHeight="1" thickBot="1" x14ac:dyDescent="0.3">
      <c r="A25" s="53">
        <v>15</v>
      </c>
      <c r="B25" s="56">
        <f>'Folha de Presenças'!C23</f>
        <v>0</v>
      </c>
      <c r="C25" s="48">
        <f>'Av-Parcial'!D26</f>
        <v>0</v>
      </c>
      <c r="D25" s="48">
        <f>'Av-Parcial'!G26</f>
        <v>0</v>
      </c>
      <c r="E25" s="85">
        <f>'Folha de Presenças'!D23</f>
        <v>0</v>
      </c>
      <c r="F25" s="59">
        <f>(E25/E9)*100</f>
        <v>0</v>
      </c>
      <c r="G25" s="39" t="str">
        <f t="shared" si="1"/>
        <v>10</v>
      </c>
      <c r="H25" s="21">
        <f t="shared" si="5"/>
        <v>2</v>
      </c>
      <c r="I25" s="48">
        <f>'Av-Parcial'!S26</f>
        <v>0</v>
      </c>
      <c r="J25" s="48">
        <f>'Av-Parcial'!P26</f>
        <v>0</v>
      </c>
      <c r="K25" s="21">
        <f t="shared" si="2"/>
        <v>0</v>
      </c>
      <c r="L25" s="48">
        <f>'Av-Parcial'!J26</f>
        <v>0</v>
      </c>
      <c r="M25" s="58">
        <f>'Av-Parcial'!M26</f>
        <v>0</v>
      </c>
      <c r="N25" s="60"/>
      <c r="O25" s="21">
        <f t="shared" si="3"/>
        <v>0</v>
      </c>
      <c r="P25" s="22">
        <f t="shared" si="0"/>
        <v>0.6</v>
      </c>
      <c r="Q25" s="1" t="str">
        <f t="shared" si="4"/>
        <v>Insuficiente</v>
      </c>
    </row>
    <row r="26" spans="1:18" s="4" customFormat="1" ht="21" customHeight="1" thickBot="1" x14ac:dyDescent="0.3">
      <c r="A26" s="53">
        <v>16</v>
      </c>
      <c r="B26" s="56">
        <f>'Folha de Presenças'!C24</f>
        <v>0</v>
      </c>
      <c r="C26" s="48">
        <f>'Av-Parcial'!D27</f>
        <v>0</v>
      </c>
      <c r="D26" s="48">
        <f>'Av-Parcial'!G27</f>
        <v>0</v>
      </c>
      <c r="E26" s="85">
        <f>'Folha de Presenças'!D24</f>
        <v>0</v>
      </c>
      <c r="F26" s="59">
        <f>(E26/E9)*100</f>
        <v>0</v>
      </c>
      <c r="G26" s="39" t="str">
        <f t="shared" si="1"/>
        <v>10</v>
      </c>
      <c r="H26" s="21">
        <f t="shared" si="5"/>
        <v>2</v>
      </c>
      <c r="I26" s="48">
        <f>'Av-Parcial'!S27</f>
        <v>0</v>
      </c>
      <c r="J26" s="48">
        <f>'Av-Parcial'!P27</f>
        <v>0</v>
      </c>
      <c r="K26" s="21">
        <f t="shared" si="2"/>
        <v>0</v>
      </c>
      <c r="L26" s="48">
        <f>'Av-Parcial'!J27</f>
        <v>0</v>
      </c>
      <c r="M26" s="58">
        <f>'Av-Parcial'!M27</f>
        <v>0</v>
      </c>
      <c r="N26" s="60"/>
      <c r="O26" s="21">
        <f t="shared" si="3"/>
        <v>0</v>
      </c>
      <c r="P26" s="22">
        <f t="shared" si="0"/>
        <v>0.6</v>
      </c>
      <c r="Q26" s="1" t="str">
        <f t="shared" si="4"/>
        <v>Insuficiente</v>
      </c>
    </row>
    <row r="27" spans="1:18" s="4" customFormat="1" ht="21" customHeight="1" thickBot="1" x14ac:dyDescent="0.3">
      <c r="A27" s="53">
        <v>17</v>
      </c>
      <c r="B27" s="56">
        <f>'Folha de Presenças'!C25</f>
        <v>0</v>
      </c>
      <c r="C27" s="48">
        <f>'Av-Parcial'!D28</f>
        <v>0</v>
      </c>
      <c r="D27" s="48">
        <f>'Av-Parcial'!G28</f>
        <v>0</v>
      </c>
      <c r="E27" s="85">
        <f>'Folha de Presenças'!D25</f>
        <v>0</v>
      </c>
      <c r="F27" s="59">
        <f>(E27/E9)*100</f>
        <v>0</v>
      </c>
      <c r="G27" s="39" t="str">
        <f t="shared" si="1"/>
        <v>10</v>
      </c>
      <c r="H27" s="21">
        <f t="shared" si="5"/>
        <v>2</v>
      </c>
      <c r="I27" s="48">
        <f>'Av-Parcial'!S28</f>
        <v>0</v>
      </c>
      <c r="J27" s="48">
        <f>'Av-Parcial'!P28</f>
        <v>0</v>
      </c>
      <c r="K27" s="21">
        <f t="shared" si="2"/>
        <v>0</v>
      </c>
      <c r="L27" s="48">
        <f>'Av-Parcial'!J28</f>
        <v>0</v>
      </c>
      <c r="M27" s="58">
        <f>'Av-Parcial'!M28</f>
        <v>0</v>
      </c>
      <c r="N27" s="60"/>
      <c r="O27" s="21">
        <f t="shared" si="3"/>
        <v>0</v>
      </c>
      <c r="P27" s="22">
        <f t="shared" si="0"/>
        <v>0.6</v>
      </c>
      <c r="Q27" s="1" t="str">
        <f t="shared" si="4"/>
        <v>Insuficiente</v>
      </c>
    </row>
    <row r="28" spans="1:18" s="4" customFormat="1" ht="21" customHeight="1" thickBot="1" x14ac:dyDescent="0.3">
      <c r="A28" s="53">
        <v>18</v>
      </c>
      <c r="B28" s="56">
        <f>'Folha de Presenças'!C26</f>
        <v>0</v>
      </c>
      <c r="C28" s="48">
        <f>'Av-Parcial'!D29</f>
        <v>0</v>
      </c>
      <c r="D28" s="48">
        <f>'Av-Parcial'!G29</f>
        <v>0</v>
      </c>
      <c r="E28" s="85">
        <f>'Folha de Presenças'!D26</f>
        <v>0</v>
      </c>
      <c r="F28" s="59">
        <f>(E28/E9)*100</f>
        <v>0</v>
      </c>
      <c r="G28" s="39" t="str">
        <f t="shared" si="1"/>
        <v>10</v>
      </c>
      <c r="H28" s="21">
        <f t="shared" si="5"/>
        <v>2</v>
      </c>
      <c r="I28" s="48">
        <f>'Av-Parcial'!S29</f>
        <v>0</v>
      </c>
      <c r="J28" s="48">
        <f>'Av-Parcial'!P29</f>
        <v>0</v>
      </c>
      <c r="K28" s="21">
        <f t="shared" si="2"/>
        <v>0</v>
      </c>
      <c r="L28" s="48">
        <f>'Av-Parcial'!J29</f>
        <v>0</v>
      </c>
      <c r="M28" s="58">
        <f>'Av-Parcial'!M29</f>
        <v>0</v>
      </c>
      <c r="N28" s="60"/>
      <c r="O28" s="21">
        <f t="shared" si="3"/>
        <v>0</v>
      </c>
      <c r="P28" s="22">
        <f t="shared" si="0"/>
        <v>0.6</v>
      </c>
      <c r="Q28" s="1" t="str">
        <f t="shared" si="4"/>
        <v>Insuficiente</v>
      </c>
    </row>
    <row r="29" spans="1:18" s="4" customFormat="1" ht="21" customHeight="1" thickBot="1" x14ac:dyDescent="0.3">
      <c r="A29" s="53">
        <v>19</v>
      </c>
      <c r="B29" s="56">
        <f>'Folha de Presenças'!C27</f>
        <v>0</v>
      </c>
      <c r="C29" s="48">
        <f>'Av-Parcial'!D30</f>
        <v>0</v>
      </c>
      <c r="D29" s="48">
        <f>'Av-Parcial'!G30</f>
        <v>0</v>
      </c>
      <c r="E29" s="85">
        <f>'Folha de Presenças'!D27</f>
        <v>0</v>
      </c>
      <c r="F29" s="80">
        <f>(E29/E9)*100</f>
        <v>0</v>
      </c>
      <c r="G29" s="81" t="str">
        <f t="shared" si="1"/>
        <v>10</v>
      </c>
      <c r="H29" s="82">
        <f t="shared" si="5"/>
        <v>2</v>
      </c>
      <c r="I29" s="79">
        <f>'Av-Parcial'!S30</f>
        <v>0</v>
      </c>
      <c r="J29" s="79">
        <f>'Av-Parcial'!P30</f>
        <v>0</v>
      </c>
      <c r="K29" s="82">
        <f t="shared" si="2"/>
        <v>0</v>
      </c>
      <c r="L29" s="79">
        <f>'Av-Parcial'!J30</f>
        <v>0</v>
      </c>
      <c r="M29" s="83">
        <f>'Av-Parcial'!M30</f>
        <v>0</v>
      </c>
      <c r="N29" s="60"/>
      <c r="O29" s="21">
        <f t="shared" si="3"/>
        <v>0</v>
      </c>
      <c r="P29" s="22">
        <f t="shared" si="0"/>
        <v>0.6</v>
      </c>
      <c r="Q29" s="1" t="str">
        <f t="shared" si="4"/>
        <v>Insuficiente</v>
      </c>
    </row>
    <row r="30" spans="1:18" s="4" customFormat="1" ht="21" customHeight="1" thickBot="1" x14ac:dyDescent="0.3">
      <c r="A30" s="54">
        <v>20</v>
      </c>
      <c r="B30" s="78">
        <f>'Folha de Presenças'!C28</f>
        <v>0</v>
      </c>
      <c r="C30" s="48">
        <f>'Av-Parcial'!D31</f>
        <v>0</v>
      </c>
      <c r="D30" s="48">
        <f>'Av-Parcial'!G31</f>
        <v>0</v>
      </c>
      <c r="E30" s="85">
        <f>'Folha de Presenças'!D28</f>
        <v>0</v>
      </c>
      <c r="F30" s="86">
        <f>(E30/E9)*100</f>
        <v>0</v>
      </c>
      <c r="G30" s="84" t="str">
        <f t="shared" si="1"/>
        <v>10</v>
      </c>
      <c r="H30" s="87">
        <f t="shared" si="5"/>
        <v>2</v>
      </c>
      <c r="I30" s="84">
        <f>'Av-Parcial'!S31</f>
        <v>0</v>
      </c>
      <c r="J30" s="84">
        <f>'Av-Parcial'!P31</f>
        <v>0</v>
      </c>
      <c r="K30" s="87">
        <f t="shared" si="2"/>
        <v>0</v>
      </c>
      <c r="L30" s="84">
        <f>'Av-Parcial'!J31</f>
        <v>0</v>
      </c>
      <c r="M30" s="84">
        <f>'Av-Parcial'!M31</f>
        <v>0</v>
      </c>
      <c r="N30" s="40"/>
      <c r="O30" s="36">
        <f t="shared" si="3"/>
        <v>0</v>
      </c>
      <c r="P30" s="37">
        <f t="shared" si="0"/>
        <v>0.6</v>
      </c>
      <c r="Q30" s="38" t="str">
        <f t="shared" si="4"/>
        <v>Insuficiente</v>
      </c>
    </row>
    <row r="31" spans="1:18" ht="14.25" customHeight="1" x14ac:dyDescent="0.25">
      <c r="A31" s="11" t="s">
        <v>12</v>
      </c>
      <c r="O31" s="14"/>
      <c r="P31" s="14"/>
      <c r="Q31" s="14"/>
      <c r="R31" s="4"/>
    </row>
    <row r="32" spans="1:18" ht="14.25" customHeight="1" x14ac:dyDescent="0.25">
      <c r="A32" s="11" t="s">
        <v>18</v>
      </c>
      <c r="O32" s="14"/>
      <c r="P32" s="10" t="s">
        <v>10</v>
      </c>
      <c r="Q32" s="10"/>
      <c r="R32" s="4"/>
    </row>
    <row r="33" spans="1:18" ht="14.25" customHeight="1" x14ac:dyDescent="0.2">
      <c r="A33" s="11"/>
      <c r="C33" s="35"/>
      <c r="D33" s="35"/>
      <c r="E33" s="35"/>
      <c r="F33" s="35"/>
      <c r="G33" s="35"/>
      <c r="H33" s="28"/>
      <c r="I33" s="103"/>
      <c r="J33" s="104"/>
      <c r="K33" s="104"/>
      <c r="L33" s="104"/>
      <c r="M33" s="104"/>
      <c r="O33" s="10"/>
      <c r="P33" s="12" t="s">
        <v>5</v>
      </c>
      <c r="Q33" s="12"/>
      <c r="R33" s="4"/>
    </row>
    <row r="34" spans="1:18" ht="14.25" customHeight="1" x14ac:dyDescent="0.2">
      <c r="C34" s="31"/>
      <c r="D34" s="30"/>
      <c r="E34" s="30"/>
      <c r="F34" s="30"/>
      <c r="G34" s="30"/>
      <c r="H34" s="29"/>
      <c r="I34" s="2"/>
      <c r="J34" s="33"/>
      <c r="K34" s="2"/>
      <c r="L34" s="2"/>
      <c r="M34" s="2"/>
      <c r="O34" s="12"/>
      <c r="P34" s="12" t="s">
        <v>6</v>
      </c>
      <c r="Q34" s="12"/>
      <c r="R34" s="4"/>
    </row>
    <row r="35" spans="1:18" ht="14.25" customHeight="1" x14ac:dyDescent="0.2">
      <c r="C35" s="32"/>
      <c r="D35" s="30"/>
      <c r="E35" s="30"/>
      <c r="F35" s="30"/>
      <c r="G35" s="30"/>
      <c r="H35" s="29"/>
      <c r="I35" s="34"/>
      <c r="J35" s="34"/>
      <c r="K35" s="34"/>
      <c r="L35" s="34"/>
      <c r="M35" s="34"/>
      <c r="O35" s="12"/>
      <c r="P35" s="12" t="s">
        <v>7</v>
      </c>
      <c r="Q35" s="12"/>
    </row>
    <row r="36" spans="1:18" ht="14.25" customHeight="1" x14ac:dyDescent="0.2">
      <c r="C36" s="35"/>
      <c r="D36" s="35"/>
      <c r="E36" s="35"/>
      <c r="F36" s="35"/>
      <c r="G36" s="35"/>
      <c r="H36" s="28"/>
      <c r="I36" s="103"/>
      <c r="J36" s="104"/>
      <c r="K36" s="104"/>
      <c r="L36" s="104"/>
      <c r="M36" s="104"/>
      <c r="O36" s="12"/>
      <c r="P36" s="13" t="s">
        <v>8</v>
      </c>
      <c r="Q36" s="12"/>
    </row>
    <row r="37" spans="1:18" ht="14.25" customHeight="1" x14ac:dyDescent="0.2">
      <c r="C37" s="31"/>
      <c r="D37" s="30"/>
      <c r="E37" s="30"/>
      <c r="F37" s="30"/>
      <c r="G37" s="30"/>
      <c r="H37" s="29"/>
      <c r="I37" s="34"/>
      <c r="J37" s="34"/>
      <c r="K37" s="34"/>
      <c r="L37" s="34"/>
      <c r="M37" s="34"/>
      <c r="O37" s="13"/>
      <c r="P37" s="12" t="s">
        <v>9</v>
      </c>
      <c r="Q37" s="12"/>
    </row>
    <row r="38" spans="1:18" ht="14.25" customHeight="1" x14ac:dyDescent="0.15">
      <c r="D38" s="29"/>
      <c r="E38" s="29"/>
      <c r="F38" s="29"/>
      <c r="G38" s="29"/>
      <c r="H38" s="29"/>
      <c r="I38" s="9"/>
      <c r="O38" s="12"/>
    </row>
    <row r="39" spans="1:18" ht="14.25" customHeight="1" x14ac:dyDescent="0.25">
      <c r="D39" s="27"/>
    </row>
    <row r="40" spans="1:18" ht="14.25" customHeight="1" x14ac:dyDescent="0.25">
      <c r="P40" s="10"/>
      <c r="Q40" s="10"/>
      <c r="R40" s="10"/>
    </row>
    <row r="41" spans="1:18" ht="14.25" customHeight="1" x14ac:dyDescent="0.15">
      <c r="P41" s="12"/>
      <c r="Q41" s="12"/>
      <c r="R41" s="8"/>
    </row>
    <row r="42" spans="1:18" ht="14.25" customHeight="1" x14ac:dyDescent="0.15">
      <c r="P42" s="12"/>
      <c r="Q42" s="12"/>
      <c r="R42" s="8"/>
    </row>
    <row r="43" spans="1:18" ht="14.25" customHeight="1" x14ac:dyDescent="0.15">
      <c r="P43" s="12"/>
      <c r="Q43" s="12"/>
      <c r="R43" s="8"/>
    </row>
    <row r="44" spans="1:18" ht="14.25" customHeight="1" x14ac:dyDescent="0.2">
      <c r="P44" s="13"/>
      <c r="Q44" s="12"/>
      <c r="R44" s="8"/>
    </row>
    <row r="45" spans="1:18" ht="14.25" customHeight="1" x14ac:dyDescent="0.15">
      <c r="P45" s="12"/>
      <c r="Q45" s="12"/>
      <c r="R45" s="8"/>
    </row>
  </sheetData>
  <sheetProtection password="CA29" sheet="1" objects="1" scenarios="1"/>
  <mergeCells count="26">
    <mergeCell ref="Q6:Q10"/>
    <mergeCell ref="C2:L2"/>
    <mergeCell ref="P6:P10"/>
    <mergeCell ref="L7:O7"/>
    <mergeCell ref="C6:H6"/>
    <mergeCell ref="I7:K7"/>
    <mergeCell ref="C7:H7"/>
    <mergeCell ref="C3:Q3"/>
    <mergeCell ref="C4:Q4"/>
    <mergeCell ref="D8:D9"/>
    <mergeCell ref="C8:C9"/>
    <mergeCell ref="G8:G9"/>
    <mergeCell ref="L8:L9"/>
    <mergeCell ref="M8:M9"/>
    <mergeCell ref="O8:O10"/>
    <mergeCell ref="B6:B10"/>
    <mergeCell ref="A6:A10"/>
    <mergeCell ref="I33:M33"/>
    <mergeCell ref="I36:M36"/>
    <mergeCell ref="N8:N9"/>
    <mergeCell ref="F8:F9"/>
    <mergeCell ref="H8:H10"/>
    <mergeCell ref="I8:I9"/>
    <mergeCell ref="J8:J9"/>
    <mergeCell ref="K8:K10"/>
    <mergeCell ref="I6:O6"/>
  </mergeCells>
  <printOptions horizontalCentered="1" verticalCentered="1"/>
  <pageMargins left="0.51181102362204722" right="0.51181102362204722" top="0.27559055118110237" bottom="0.31496062992125984" header="0" footer="0"/>
  <pageSetup paperSize="9" scale="6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8"/>
  <sheetViews>
    <sheetView workbookViewId="0">
      <selection activeCell="C3" sqref="C3"/>
    </sheetView>
  </sheetViews>
  <sheetFormatPr defaultRowHeight="15" x14ac:dyDescent="0.25"/>
  <cols>
    <col min="3" max="3" width="16.85546875" customWidth="1"/>
  </cols>
  <sheetData>
    <row r="3" spans="2:3" x14ac:dyDescent="0.25">
      <c r="B3" s="10" t="s">
        <v>10</v>
      </c>
      <c r="C3" s="5"/>
    </row>
    <row r="4" spans="2:3" x14ac:dyDescent="0.25">
      <c r="B4" s="127" t="s">
        <v>5</v>
      </c>
      <c r="C4" s="127"/>
    </row>
    <row r="5" spans="2:3" x14ac:dyDescent="0.25">
      <c r="B5" s="127" t="s">
        <v>6</v>
      </c>
      <c r="C5" s="127"/>
    </row>
    <row r="6" spans="2:3" x14ac:dyDescent="0.25">
      <c r="B6" s="127" t="s">
        <v>7</v>
      </c>
      <c r="C6" s="127"/>
    </row>
    <row r="7" spans="2:3" x14ac:dyDescent="0.25">
      <c r="B7" s="128" t="s">
        <v>8</v>
      </c>
      <c r="C7" s="127"/>
    </row>
    <row r="8" spans="2:3" x14ac:dyDescent="0.25">
      <c r="B8" s="127" t="s">
        <v>9</v>
      </c>
      <c r="C8" s="127"/>
    </row>
  </sheetData>
  <mergeCells count="5">
    <mergeCell ref="B4:C4"/>
    <mergeCell ref="B5:C5"/>
    <mergeCell ref="B6:C6"/>
    <mergeCell ref="B7:C7"/>
    <mergeCell ref="B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10"/>
  <sheetViews>
    <sheetView workbookViewId="0">
      <selection activeCell="B2" sqref="B2:F10"/>
    </sheetView>
  </sheetViews>
  <sheetFormatPr defaultRowHeight="15" x14ac:dyDescent="0.25"/>
  <cols>
    <col min="4" max="4" width="11.7109375" customWidth="1"/>
  </cols>
  <sheetData>
    <row r="2" spans="3:5" x14ac:dyDescent="0.35">
      <c r="D2">
        <v>25</v>
      </c>
    </row>
    <row r="4" spans="3:5" x14ac:dyDescent="0.35">
      <c r="C4" t="s">
        <v>17</v>
      </c>
    </row>
    <row r="5" spans="3:5" x14ac:dyDescent="0.35">
      <c r="C5">
        <v>7</v>
      </c>
      <c r="D5" s="25">
        <f>C5*100/25*0.33</f>
        <v>9.24</v>
      </c>
    </row>
    <row r="7" spans="3:5" x14ac:dyDescent="0.35">
      <c r="D7" s="26"/>
    </row>
    <row r="8" spans="3:5" x14ac:dyDescent="0.35">
      <c r="C8">
        <v>5</v>
      </c>
      <c r="D8">
        <v>2</v>
      </c>
      <c r="E8">
        <f>C8*D8</f>
        <v>10</v>
      </c>
    </row>
    <row r="9" spans="3:5" x14ac:dyDescent="0.35">
      <c r="C9">
        <v>100</v>
      </c>
      <c r="D9">
        <v>4</v>
      </c>
      <c r="E9">
        <f>C9/D9</f>
        <v>25</v>
      </c>
    </row>
    <row r="10" spans="3:5" x14ac:dyDescent="0.35">
      <c r="C10">
        <v>49</v>
      </c>
      <c r="E10">
        <f>(C10*100)/(25*0.33)</f>
        <v>593.93939393939399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8"/>
  <sheetViews>
    <sheetView topLeftCell="B7" workbookViewId="0">
      <selection activeCell="E12" sqref="E12"/>
    </sheetView>
  </sheetViews>
  <sheetFormatPr defaultRowHeight="15" x14ac:dyDescent="0.25"/>
  <cols>
    <col min="1" max="1" width="49.140625" customWidth="1"/>
    <col min="3" max="6" width="10.140625" customWidth="1"/>
    <col min="8" max="8" width="10" customWidth="1"/>
    <col min="9" max="9" width="9.7109375" customWidth="1"/>
    <col min="11" max="11" width="10" customWidth="1"/>
    <col min="12" max="12" width="9.7109375" customWidth="1"/>
    <col min="14" max="15" width="9.85546875" customWidth="1"/>
    <col min="17" max="17" width="10.140625" customWidth="1"/>
    <col min="18" max="18" width="10.5703125" customWidth="1"/>
    <col min="19" max="19" width="10" customWidth="1"/>
  </cols>
  <sheetData>
    <row r="3" spans="1:19" ht="15.75" x14ac:dyDescent="0.25">
      <c r="J3" s="146" t="s">
        <v>42</v>
      </c>
      <c r="K3" s="147"/>
      <c r="L3" s="137"/>
    </row>
    <row r="5" spans="1:19" ht="31.5" x14ac:dyDescent="0.25">
      <c r="A5" s="116" t="s">
        <v>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</row>
    <row r="6" spans="1:19" ht="23.45" x14ac:dyDescent="0.35">
      <c r="A6" s="121" t="s">
        <v>13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</row>
    <row r="7" spans="1:19" s="68" customFormat="1" ht="24.75" customHeight="1" x14ac:dyDescent="0.35">
      <c r="A7" s="123" t="str">
        <f>'Folha de Presenças'!B5</f>
        <v xml:space="preserve">Ação: 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</row>
    <row r="8" spans="1:19" s="68" customFormat="1" ht="24.75" customHeight="1" x14ac:dyDescent="0.25">
      <c r="A8" s="73"/>
      <c r="B8" s="148" t="s">
        <v>38</v>
      </c>
      <c r="C8" s="148"/>
      <c r="D8" s="148"/>
      <c r="E8" s="148"/>
      <c r="F8" s="148"/>
      <c r="G8" s="148"/>
      <c r="H8" s="148" t="s">
        <v>41</v>
      </c>
      <c r="I8" s="148"/>
      <c r="J8" s="148"/>
      <c r="K8" s="148"/>
      <c r="L8" s="148"/>
      <c r="M8" s="148"/>
      <c r="N8" s="148" t="s">
        <v>40</v>
      </c>
      <c r="O8" s="148"/>
      <c r="P8" s="148"/>
      <c r="Q8" s="148"/>
      <c r="R8" s="148"/>
      <c r="S8" s="148"/>
    </row>
    <row r="9" spans="1:19" ht="15.75" x14ac:dyDescent="0.25">
      <c r="B9" s="146" t="s">
        <v>42</v>
      </c>
      <c r="C9" s="147"/>
      <c r="D9" s="137"/>
      <c r="E9" s="146" t="s">
        <v>58</v>
      </c>
      <c r="F9" s="147"/>
      <c r="G9" s="137"/>
      <c r="H9" s="135" t="s">
        <v>28</v>
      </c>
      <c r="I9" s="136"/>
      <c r="J9" s="137"/>
      <c r="K9" s="139" t="s">
        <v>29</v>
      </c>
      <c r="L9" s="139"/>
      <c r="M9" s="140"/>
      <c r="N9" s="142" t="s">
        <v>30</v>
      </c>
      <c r="O9" s="142"/>
      <c r="P9" s="143"/>
      <c r="Q9" s="139" t="s">
        <v>23</v>
      </c>
      <c r="R9" s="139"/>
      <c r="S9" s="139"/>
    </row>
    <row r="10" spans="1:19" ht="198" customHeight="1" x14ac:dyDescent="0.25">
      <c r="A10" s="129" t="s">
        <v>24</v>
      </c>
      <c r="B10" s="75" t="s">
        <v>48</v>
      </c>
      <c r="C10" s="75" t="s">
        <v>47</v>
      </c>
      <c r="D10" s="131" t="s">
        <v>25</v>
      </c>
      <c r="E10" s="74" t="s">
        <v>46</v>
      </c>
      <c r="F10" s="74" t="s">
        <v>49</v>
      </c>
      <c r="G10" s="131" t="s">
        <v>25</v>
      </c>
      <c r="H10" s="77" t="s">
        <v>50</v>
      </c>
      <c r="I10" s="77" t="s">
        <v>51</v>
      </c>
      <c r="J10" s="138" t="s">
        <v>25</v>
      </c>
      <c r="K10" s="77" t="s">
        <v>52</v>
      </c>
      <c r="L10" s="77" t="s">
        <v>53</v>
      </c>
      <c r="M10" s="141" t="s">
        <v>25</v>
      </c>
      <c r="N10" s="77" t="s">
        <v>54</v>
      </c>
      <c r="O10" s="77" t="s">
        <v>57</v>
      </c>
      <c r="P10" s="144" t="s">
        <v>25</v>
      </c>
      <c r="Q10" s="77" t="s">
        <v>56</v>
      </c>
      <c r="R10" s="77" t="s">
        <v>55</v>
      </c>
      <c r="S10" s="133" t="s">
        <v>25</v>
      </c>
    </row>
    <row r="11" spans="1:19" ht="17.25" customHeight="1" x14ac:dyDescent="0.25">
      <c r="A11" s="130"/>
      <c r="B11" s="45" t="s">
        <v>26</v>
      </c>
      <c r="C11" s="46" t="s">
        <v>26</v>
      </c>
      <c r="D11" s="132"/>
      <c r="E11" s="46" t="s">
        <v>26</v>
      </c>
      <c r="F11" s="46" t="s">
        <v>26</v>
      </c>
      <c r="G11" s="132"/>
      <c r="H11" s="47" t="s">
        <v>26</v>
      </c>
      <c r="I11" s="47" t="s">
        <v>26</v>
      </c>
      <c r="J11" s="132"/>
      <c r="K11" s="47" t="s">
        <v>26</v>
      </c>
      <c r="L11" s="47" t="s">
        <v>26</v>
      </c>
      <c r="M11" s="132"/>
      <c r="N11" s="47" t="s">
        <v>26</v>
      </c>
      <c r="O11" s="47" t="s">
        <v>26</v>
      </c>
      <c r="P11" s="145"/>
      <c r="Q11" s="46" t="s">
        <v>26</v>
      </c>
      <c r="R11" s="46" t="s">
        <v>26</v>
      </c>
      <c r="S11" s="134"/>
    </row>
    <row r="12" spans="1:19" s="63" customFormat="1" ht="20.100000000000001" customHeight="1" x14ac:dyDescent="0.25">
      <c r="A12" s="61">
        <f>'Folha de Presenças'!C9</f>
        <v>0</v>
      </c>
      <c r="B12" s="67"/>
      <c r="C12" s="64"/>
      <c r="D12" s="90">
        <f>(B12+C12)/2</f>
        <v>0</v>
      </c>
      <c r="E12" s="64"/>
      <c r="F12" s="64"/>
      <c r="G12" s="90">
        <f>(E12+F12)/2</f>
        <v>0</v>
      </c>
      <c r="H12" s="65"/>
      <c r="I12" s="65"/>
      <c r="J12" s="62">
        <f>(H12+I12)/2</f>
        <v>0</v>
      </c>
      <c r="K12" s="65"/>
      <c r="L12" s="65"/>
      <c r="M12" s="66">
        <f>(K12+L12)/2</f>
        <v>0</v>
      </c>
      <c r="N12" s="65">
        <v>0</v>
      </c>
      <c r="O12" s="65">
        <v>0</v>
      </c>
      <c r="P12" s="66">
        <f>(N12+O12)/2</f>
        <v>0</v>
      </c>
      <c r="Q12" s="64">
        <v>0</v>
      </c>
      <c r="R12" s="64">
        <v>0</v>
      </c>
      <c r="S12" s="91">
        <f>(Q12+R12)/2</f>
        <v>0</v>
      </c>
    </row>
    <row r="13" spans="1:19" s="63" customFormat="1" ht="20.100000000000001" customHeight="1" x14ac:dyDescent="0.25">
      <c r="A13" s="61">
        <f>'Folha de Presenças'!C10</f>
        <v>0</v>
      </c>
      <c r="B13" s="64"/>
      <c r="C13" s="64"/>
      <c r="D13" s="90">
        <f t="shared" ref="D13:D31" si="0">(B13+C13)/2</f>
        <v>0</v>
      </c>
      <c r="E13" s="64"/>
      <c r="F13" s="64"/>
      <c r="G13" s="90">
        <f t="shared" ref="G13:G31" si="1">(E13+F13)/2</f>
        <v>0</v>
      </c>
      <c r="H13" s="65"/>
      <c r="I13" s="65"/>
      <c r="J13" s="62">
        <f t="shared" ref="J13:J31" si="2">(H13+I13)/2</f>
        <v>0</v>
      </c>
      <c r="K13" s="65"/>
      <c r="L13" s="65"/>
      <c r="M13" s="66">
        <f t="shared" ref="M13:M31" si="3">(K13+L13)/2</f>
        <v>0</v>
      </c>
      <c r="N13" s="65"/>
      <c r="O13" s="65"/>
      <c r="P13" s="66">
        <f t="shared" ref="P13:P31" si="4">(N13+O13)/2</f>
        <v>0</v>
      </c>
      <c r="Q13" s="64"/>
      <c r="R13" s="64"/>
      <c r="S13" s="91">
        <f t="shared" ref="S13:S31" si="5">(Q13+R13)/2</f>
        <v>0</v>
      </c>
    </row>
    <row r="14" spans="1:19" s="63" customFormat="1" ht="20.100000000000001" customHeight="1" x14ac:dyDescent="0.25">
      <c r="A14" s="61">
        <f>'Folha de Presenças'!C11</f>
        <v>0</v>
      </c>
      <c r="B14" s="64"/>
      <c r="C14" s="64"/>
      <c r="D14" s="90">
        <f t="shared" si="0"/>
        <v>0</v>
      </c>
      <c r="E14" s="64"/>
      <c r="F14" s="64"/>
      <c r="G14" s="90">
        <f t="shared" si="1"/>
        <v>0</v>
      </c>
      <c r="H14" s="65"/>
      <c r="I14" s="65"/>
      <c r="J14" s="62">
        <f t="shared" si="2"/>
        <v>0</v>
      </c>
      <c r="K14" s="65"/>
      <c r="L14" s="65"/>
      <c r="M14" s="66">
        <f t="shared" si="3"/>
        <v>0</v>
      </c>
      <c r="N14" s="65"/>
      <c r="O14" s="65"/>
      <c r="P14" s="66">
        <f t="shared" si="4"/>
        <v>0</v>
      </c>
      <c r="Q14" s="64"/>
      <c r="R14" s="64"/>
      <c r="S14" s="91">
        <f t="shared" si="5"/>
        <v>0</v>
      </c>
    </row>
    <row r="15" spans="1:19" s="63" customFormat="1" ht="20.100000000000001" customHeight="1" x14ac:dyDescent="0.25">
      <c r="A15" s="61">
        <f>'Folha de Presenças'!C12</f>
        <v>0</v>
      </c>
      <c r="B15" s="64"/>
      <c r="C15" s="64"/>
      <c r="D15" s="90">
        <f t="shared" si="0"/>
        <v>0</v>
      </c>
      <c r="E15" s="64"/>
      <c r="F15" s="64"/>
      <c r="G15" s="90">
        <f t="shared" si="1"/>
        <v>0</v>
      </c>
      <c r="H15" s="65"/>
      <c r="I15" s="65"/>
      <c r="J15" s="62">
        <f t="shared" si="2"/>
        <v>0</v>
      </c>
      <c r="K15" s="65"/>
      <c r="L15" s="65"/>
      <c r="M15" s="66">
        <f t="shared" si="3"/>
        <v>0</v>
      </c>
      <c r="N15" s="65"/>
      <c r="O15" s="65"/>
      <c r="P15" s="66">
        <f t="shared" si="4"/>
        <v>0</v>
      </c>
      <c r="Q15" s="64"/>
      <c r="R15" s="64"/>
      <c r="S15" s="91">
        <f t="shared" si="5"/>
        <v>0</v>
      </c>
    </row>
    <row r="16" spans="1:19" s="63" customFormat="1" ht="20.100000000000001" customHeight="1" x14ac:dyDescent="0.25">
      <c r="A16" s="61">
        <f>'Folha de Presenças'!C13</f>
        <v>0</v>
      </c>
      <c r="B16" s="64"/>
      <c r="C16" s="64"/>
      <c r="D16" s="90">
        <f t="shared" si="0"/>
        <v>0</v>
      </c>
      <c r="E16" s="64"/>
      <c r="F16" s="64"/>
      <c r="G16" s="90">
        <f t="shared" si="1"/>
        <v>0</v>
      </c>
      <c r="H16" s="65"/>
      <c r="I16" s="65"/>
      <c r="J16" s="62">
        <f t="shared" si="2"/>
        <v>0</v>
      </c>
      <c r="K16" s="65"/>
      <c r="L16" s="65"/>
      <c r="M16" s="66">
        <f t="shared" si="3"/>
        <v>0</v>
      </c>
      <c r="N16" s="65"/>
      <c r="O16" s="65"/>
      <c r="P16" s="66">
        <f t="shared" si="4"/>
        <v>0</v>
      </c>
      <c r="Q16" s="64"/>
      <c r="R16" s="64"/>
      <c r="S16" s="91">
        <f t="shared" si="5"/>
        <v>0</v>
      </c>
    </row>
    <row r="17" spans="1:19" s="63" customFormat="1" ht="20.100000000000001" customHeight="1" x14ac:dyDescent="0.25">
      <c r="A17" s="61">
        <f>'Folha de Presenças'!C14</f>
        <v>0</v>
      </c>
      <c r="B17" s="64"/>
      <c r="C17" s="64"/>
      <c r="D17" s="90">
        <f t="shared" si="0"/>
        <v>0</v>
      </c>
      <c r="E17" s="64"/>
      <c r="F17" s="64"/>
      <c r="G17" s="90">
        <f t="shared" si="1"/>
        <v>0</v>
      </c>
      <c r="H17" s="65"/>
      <c r="I17" s="65"/>
      <c r="J17" s="62">
        <f t="shared" si="2"/>
        <v>0</v>
      </c>
      <c r="K17" s="65"/>
      <c r="L17" s="65"/>
      <c r="M17" s="66">
        <f t="shared" si="3"/>
        <v>0</v>
      </c>
      <c r="N17" s="65"/>
      <c r="O17" s="65"/>
      <c r="P17" s="66">
        <f t="shared" si="4"/>
        <v>0</v>
      </c>
      <c r="Q17" s="64"/>
      <c r="R17" s="64"/>
      <c r="S17" s="91">
        <f t="shared" si="5"/>
        <v>0</v>
      </c>
    </row>
    <row r="18" spans="1:19" s="63" customFormat="1" ht="20.100000000000001" customHeight="1" x14ac:dyDescent="0.25">
      <c r="A18" s="61">
        <f>'Folha de Presenças'!C15</f>
        <v>0</v>
      </c>
      <c r="B18" s="64"/>
      <c r="C18" s="64"/>
      <c r="D18" s="90">
        <f t="shared" si="0"/>
        <v>0</v>
      </c>
      <c r="E18" s="64"/>
      <c r="F18" s="64"/>
      <c r="G18" s="90">
        <f t="shared" si="1"/>
        <v>0</v>
      </c>
      <c r="H18" s="65"/>
      <c r="I18" s="65"/>
      <c r="J18" s="62">
        <f t="shared" si="2"/>
        <v>0</v>
      </c>
      <c r="K18" s="65"/>
      <c r="L18" s="65"/>
      <c r="M18" s="66">
        <f t="shared" si="3"/>
        <v>0</v>
      </c>
      <c r="N18" s="65"/>
      <c r="O18" s="65"/>
      <c r="P18" s="66">
        <f t="shared" si="4"/>
        <v>0</v>
      </c>
      <c r="Q18" s="64"/>
      <c r="R18" s="64"/>
      <c r="S18" s="91">
        <f t="shared" si="5"/>
        <v>0</v>
      </c>
    </row>
    <row r="19" spans="1:19" s="63" customFormat="1" ht="20.100000000000001" customHeight="1" x14ac:dyDescent="0.25">
      <c r="A19" s="61">
        <f>'Folha de Presenças'!C16</f>
        <v>0</v>
      </c>
      <c r="B19" s="64"/>
      <c r="C19" s="64"/>
      <c r="D19" s="90">
        <f t="shared" si="0"/>
        <v>0</v>
      </c>
      <c r="E19" s="64"/>
      <c r="F19" s="64"/>
      <c r="G19" s="90">
        <f t="shared" si="1"/>
        <v>0</v>
      </c>
      <c r="H19" s="65"/>
      <c r="I19" s="65"/>
      <c r="J19" s="62">
        <f t="shared" si="2"/>
        <v>0</v>
      </c>
      <c r="K19" s="65"/>
      <c r="L19" s="65"/>
      <c r="M19" s="66">
        <f t="shared" si="3"/>
        <v>0</v>
      </c>
      <c r="N19" s="65"/>
      <c r="O19" s="65"/>
      <c r="P19" s="66">
        <f t="shared" si="4"/>
        <v>0</v>
      </c>
      <c r="Q19" s="64"/>
      <c r="R19" s="64"/>
      <c r="S19" s="91">
        <f t="shared" si="5"/>
        <v>0</v>
      </c>
    </row>
    <row r="20" spans="1:19" s="63" customFormat="1" ht="20.100000000000001" customHeight="1" x14ac:dyDescent="0.25">
      <c r="A20" s="61">
        <f>'Folha de Presenças'!C17</f>
        <v>0</v>
      </c>
      <c r="B20" s="64"/>
      <c r="C20" s="64"/>
      <c r="D20" s="90">
        <f t="shared" si="0"/>
        <v>0</v>
      </c>
      <c r="E20" s="64"/>
      <c r="F20" s="64"/>
      <c r="G20" s="90">
        <f t="shared" si="1"/>
        <v>0</v>
      </c>
      <c r="H20" s="65"/>
      <c r="I20" s="65"/>
      <c r="J20" s="62">
        <f t="shared" si="2"/>
        <v>0</v>
      </c>
      <c r="K20" s="65"/>
      <c r="L20" s="65"/>
      <c r="M20" s="66">
        <f t="shared" si="3"/>
        <v>0</v>
      </c>
      <c r="N20" s="65"/>
      <c r="O20" s="65"/>
      <c r="P20" s="66">
        <f t="shared" si="4"/>
        <v>0</v>
      </c>
      <c r="Q20" s="64"/>
      <c r="R20" s="64"/>
      <c r="S20" s="91">
        <f t="shared" si="5"/>
        <v>0</v>
      </c>
    </row>
    <row r="21" spans="1:19" s="63" customFormat="1" ht="20.100000000000001" customHeight="1" x14ac:dyDescent="0.25">
      <c r="A21" s="61">
        <f>'Folha de Presenças'!C18</f>
        <v>0</v>
      </c>
      <c r="B21" s="64"/>
      <c r="C21" s="64"/>
      <c r="D21" s="90">
        <f t="shared" si="0"/>
        <v>0</v>
      </c>
      <c r="E21" s="64"/>
      <c r="F21" s="64"/>
      <c r="G21" s="90">
        <f t="shared" si="1"/>
        <v>0</v>
      </c>
      <c r="H21" s="65"/>
      <c r="I21" s="65"/>
      <c r="J21" s="62">
        <f t="shared" si="2"/>
        <v>0</v>
      </c>
      <c r="K21" s="65"/>
      <c r="L21" s="65"/>
      <c r="M21" s="66">
        <f t="shared" si="3"/>
        <v>0</v>
      </c>
      <c r="N21" s="65"/>
      <c r="O21" s="65"/>
      <c r="P21" s="66">
        <f t="shared" si="4"/>
        <v>0</v>
      </c>
      <c r="Q21" s="64"/>
      <c r="R21" s="64"/>
      <c r="S21" s="91">
        <f t="shared" si="5"/>
        <v>0</v>
      </c>
    </row>
    <row r="22" spans="1:19" s="63" customFormat="1" ht="20.100000000000001" customHeight="1" x14ac:dyDescent="0.25">
      <c r="A22" s="61">
        <f>'Folha de Presenças'!C19</f>
        <v>0</v>
      </c>
      <c r="B22" s="64"/>
      <c r="C22" s="64"/>
      <c r="D22" s="90">
        <f t="shared" si="0"/>
        <v>0</v>
      </c>
      <c r="E22" s="64"/>
      <c r="F22" s="64"/>
      <c r="G22" s="90">
        <f t="shared" si="1"/>
        <v>0</v>
      </c>
      <c r="H22" s="65"/>
      <c r="I22" s="65"/>
      <c r="J22" s="62">
        <f t="shared" si="2"/>
        <v>0</v>
      </c>
      <c r="K22" s="65"/>
      <c r="L22" s="65"/>
      <c r="M22" s="66">
        <f t="shared" si="3"/>
        <v>0</v>
      </c>
      <c r="N22" s="65"/>
      <c r="O22" s="65"/>
      <c r="P22" s="66">
        <f t="shared" si="4"/>
        <v>0</v>
      </c>
      <c r="Q22" s="64"/>
      <c r="R22" s="64"/>
      <c r="S22" s="91">
        <f t="shared" si="5"/>
        <v>0</v>
      </c>
    </row>
    <row r="23" spans="1:19" s="63" customFormat="1" ht="20.100000000000001" customHeight="1" x14ac:dyDescent="0.25">
      <c r="A23" s="61">
        <f>'Folha de Presenças'!C20</f>
        <v>0</v>
      </c>
      <c r="B23" s="64"/>
      <c r="C23" s="64"/>
      <c r="D23" s="90">
        <f t="shared" si="0"/>
        <v>0</v>
      </c>
      <c r="E23" s="64"/>
      <c r="F23" s="64"/>
      <c r="G23" s="90">
        <f t="shared" si="1"/>
        <v>0</v>
      </c>
      <c r="H23" s="65"/>
      <c r="I23" s="65"/>
      <c r="J23" s="62">
        <f t="shared" si="2"/>
        <v>0</v>
      </c>
      <c r="K23" s="65"/>
      <c r="L23" s="65"/>
      <c r="M23" s="66">
        <f t="shared" si="3"/>
        <v>0</v>
      </c>
      <c r="N23" s="65"/>
      <c r="O23" s="65"/>
      <c r="P23" s="66">
        <f t="shared" si="4"/>
        <v>0</v>
      </c>
      <c r="Q23" s="64"/>
      <c r="R23" s="64"/>
      <c r="S23" s="91">
        <f t="shared" si="5"/>
        <v>0</v>
      </c>
    </row>
    <row r="24" spans="1:19" s="63" customFormat="1" ht="20.100000000000001" customHeight="1" x14ac:dyDescent="0.25">
      <c r="A24" s="61">
        <f>'Folha de Presenças'!C21</f>
        <v>0</v>
      </c>
      <c r="B24" s="64"/>
      <c r="C24" s="64"/>
      <c r="D24" s="90">
        <f t="shared" si="0"/>
        <v>0</v>
      </c>
      <c r="E24" s="64"/>
      <c r="F24" s="64"/>
      <c r="G24" s="90">
        <f t="shared" si="1"/>
        <v>0</v>
      </c>
      <c r="H24" s="65"/>
      <c r="I24" s="65"/>
      <c r="J24" s="62">
        <f t="shared" si="2"/>
        <v>0</v>
      </c>
      <c r="K24" s="65"/>
      <c r="L24" s="65"/>
      <c r="M24" s="66">
        <f t="shared" si="3"/>
        <v>0</v>
      </c>
      <c r="N24" s="65"/>
      <c r="O24" s="65"/>
      <c r="P24" s="66">
        <f t="shared" si="4"/>
        <v>0</v>
      </c>
      <c r="Q24" s="64"/>
      <c r="R24" s="64"/>
      <c r="S24" s="91">
        <f t="shared" si="5"/>
        <v>0</v>
      </c>
    </row>
    <row r="25" spans="1:19" s="63" customFormat="1" ht="20.100000000000001" customHeight="1" x14ac:dyDescent="0.25">
      <c r="A25" s="61">
        <f>'Folha de Presenças'!C22</f>
        <v>0</v>
      </c>
      <c r="B25" s="64"/>
      <c r="C25" s="64"/>
      <c r="D25" s="90">
        <f t="shared" si="0"/>
        <v>0</v>
      </c>
      <c r="E25" s="64"/>
      <c r="F25" s="64"/>
      <c r="G25" s="90">
        <f t="shared" si="1"/>
        <v>0</v>
      </c>
      <c r="H25" s="65"/>
      <c r="I25" s="65"/>
      <c r="J25" s="62">
        <f t="shared" si="2"/>
        <v>0</v>
      </c>
      <c r="K25" s="65"/>
      <c r="L25" s="65"/>
      <c r="M25" s="66">
        <f t="shared" si="3"/>
        <v>0</v>
      </c>
      <c r="N25" s="65"/>
      <c r="O25" s="65"/>
      <c r="P25" s="66">
        <f t="shared" si="4"/>
        <v>0</v>
      </c>
      <c r="Q25" s="64"/>
      <c r="R25" s="64"/>
      <c r="S25" s="91">
        <f t="shared" si="5"/>
        <v>0</v>
      </c>
    </row>
    <row r="26" spans="1:19" s="63" customFormat="1" ht="20.100000000000001" customHeight="1" x14ac:dyDescent="0.25">
      <c r="A26" s="61">
        <f>'Folha de Presenças'!C23</f>
        <v>0</v>
      </c>
      <c r="B26" s="64"/>
      <c r="C26" s="64"/>
      <c r="D26" s="90">
        <f t="shared" si="0"/>
        <v>0</v>
      </c>
      <c r="E26" s="64"/>
      <c r="F26" s="64"/>
      <c r="G26" s="90">
        <f t="shared" si="1"/>
        <v>0</v>
      </c>
      <c r="H26" s="65"/>
      <c r="I26" s="65"/>
      <c r="J26" s="62">
        <f t="shared" si="2"/>
        <v>0</v>
      </c>
      <c r="K26" s="65"/>
      <c r="L26" s="65"/>
      <c r="M26" s="66">
        <f t="shared" si="3"/>
        <v>0</v>
      </c>
      <c r="N26" s="65"/>
      <c r="O26" s="65"/>
      <c r="P26" s="66">
        <f t="shared" si="4"/>
        <v>0</v>
      </c>
      <c r="Q26" s="64"/>
      <c r="R26" s="64"/>
      <c r="S26" s="91">
        <f t="shared" si="5"/>
        <v>0</v>
      </c>
    </row>
    <row r="27" spans="1:19" s="63" customFormat="1" ht="20.100000000000001" customHeight="1" x14ac:dyDescent="0.25">
      <c r="A27" s="61">
        <f>'Folha de Presenças'!C24</f>
        <v>0</v>
      </c>
      <c r="B27" s="64"/>
      <c r="C27" s="64"/>
      <c r="D27" s="90">
        <f t="shared" si="0"/>
        <v>0</v>
      </c>
      <c r="E27" s="64"/>
      <c r="F27" s="64"/>
      <c r="G27" s="90">
        <f t="shared" si="1"/>
        <v>0</v>
      </c>
      <c r="H27" s="65"/>
      <c r="I27" s="65"/>
      <c r="J27" s="62">
        <f t="shared" si="2"/>
        <v>0</v>
      </c>
      <c r="K27" s="65"/>
      <c r="L27" s="65"/>
      <c r="M27" s="66">
        <f t="shared" si="3"/>
        <v>0</v>
      </c>
      <c r="N27" s="65"/>
      <c r="O27" s="65"/>
      <c r="P27" s="66">
        <f t="shared" si="4"/>
        <v>0</v>
      </c>
      <c r="Q27" s="64"/>
      <c r="R27" s="64"/>
      <c r="S27" s="91">
        <f t="shared" si="5"/>
        <v>0</v>
      </c>
    </row>
    <row r="28" spans="1:19" s="63" customFormat="1" ht="20.100000000000001" customHeight="1" x14ac:dyDescent="0.25">
      <c r="A28" s="61">
        <f>'Folha de Presenças'!C25</f>
        <v>0</v>
      </c>
      <c r="B28" s="64"/>
      <c r="C28" s="64"/>
      <c r="D28" s="90">
        <f t="shared" si="0"/>
        <v>0</v>
      </c>
      <c r="E28" s="64"/>
      <c r="F28" s="64"/>
      <c r="G28" s="90">
        <f t="shared" si="1"/>
        <v>0</v>
      </c>
      <c r="H28" s="65"/>
      <c r="I28" s="65"/>
      <c r="J28" s="62">
        <f t="shared" si="2"/>
        <v>0</v>
      </c>
      <c r="K28" s="65"/>
      <c r="L28" s="65"/>
      <c r="M28" s="66">
        <f t="shared" si="3"/>
        <v>0</v>
      </c>
      <c r="N28" s="65"/>
      <c r="O28" s="65"/>
      <c r="P28" s="66">
        <f t="shared" si="4"/>
        <v>0</v>
      </c>
      <c r="Q28" s="64"/>
      <c r="R28" s="64"/>
      <c r="S28" s="91">
        <f t="shared" si="5"/>
        <v>0</v>
      </c>
    </row>
    <row r="29" spans="1:19" s="63" customFormat="1" ht="20.100000000000001" customHeight="1" x14ac:dyDescent="0.25">
      <c r="A29" s="61">
        <f>'Folha de Presenças'!C26</f>
        <v>0</v>
      </c>
      <c r="B29" s="64"/>
      <c r="C29" s="64"/>
      <c r="D29" s="90">
        <f t="shared" si="0"/>
        <v>0</v>
      </c>
      <c r="E29" s="64"/>
      <c r="F29" s="64"/>
      <c r="G29" s="90">
        <f t="shared" si="1"/>
        <v>0</v>
      </c>
      <c r="H29" s="65"/>
      <c r="I29" s="65"/>
      <c r="J29" s="62">
        <f t="shared" si="2"/>
        <v>0</v>
      </c>
      <c r="K29" s="65"/>
      <c r="L29" s="65"/>
      <c r="M29" s="66">
        <f t="shared" si="3"/>
        <v>0</v>
      </c>
      <c r="N29" s="65"/>
      <c r="O29" s="65"/>
      <c r="P29" s="66">
        <f t="shared" si="4"/>
        <v>0</v>
      </c>
      <c r="Q29" s="64"/>
      <c r="R29" s="64"/>
      <c r="S29" s="91">
        <f t="shared" si="5"/>
        <v>0</v>
      </c>
    </row>
    <row r="30" spans="1:19" s="63" customFormat="1" ht="20.100000000000001" customHeight="1" x14ac:dyDescent="0.25">
      <c r="A30" s="61">
        <f>'Folha de Presenças'!C27</f>
        <v>0</v>
      </c>
      <c r="B30" s="64"/>
      <c r="C30" s="64"/>
      <c r="D30" s="90">
        <f t="shared" si="0"/>
        <v>0</v>
      </c>
      <c r="E30" s="64"/>
      <c r="F30" s="64"/>
      <c r="G30" s="90">
        <f t="shared" si="1"/>
        <v>0</v>
      </c>
      <c r="H30" s="65"/>
      <c r="I30" s="65"/>
      <c r="J30" s="62">
        <f t="shared" si="2"/>
        <v>0</v>
      </c>
      <c r="K30" s="65"/>
      <c r="L30" s="65"/>
      <c r="M30" s="66">
        <f t="shared" si="3"/>
        <v>0</v>
      </c>
      <c r="N30" s="65"/>
      <c r="O30" s="65"/>
      <c r="P30" s="66">
        <f t="shared" si="4"/>
        <v>0</v>
      </c>
      <c r="Q30" s="64"/>
      <c r="R30" s="64"/>
      <c r="S30" s="91">
        <f t="shared" si="5"/>
        <v>0</v>
      </c>
    </row>
    <row r="31" spans="1:19" s="63" customFormat="1" ht="20.100000000000001" customHeight="1" x14ac:dyDescent="0.25">
      <c r="A31" s="61">
        <f>'Folha de Presenças'!C28</f>
        <v>0</v>
      </c>
      <c r="B31" s="64"/>
      <c r="C31" s="64"/>
      <c r="D31" s="90">
        <f t="shared" si="0"/>
        <v>0</v>
      </c>
      <c r="E31" s="64"/>
      <c r="F31" s="64"/>
      <c r="G31" s="90">
        <f t="shared" si="1"/>
        <v>0</v>
      </c>
      <c r="H31" s="65"/>
      <c r="I31" s="65"/>
      <c r="J31" s="62">
        <f t="shared" si="2"/>
        <v>0</v>
      </c>
      <c r="K31" s="65"/>
      <c r="L31" s="65"/>
      <c r="M31" s="66">
        <f t="shared" si="3"/>
        <v>0</v>
      </c>
      <c r="N31" s="65"/>
      <c r="O31" s="65"/>
      <c r="P31" s="66">
        <f t="shared" si="4"/>
        <v>0</v>
      </c>
      <c r="Q31" s="64"/>
      <c r="R31" s="64"/>
      <c r="S31" s="91">
        <f t="shared" si="5"/>
        <v>0</v>
      </c>
    </row>
    <row r="33" spans="1:2" x14ac:dyDescent="0.25">
      <c r="A33" s="14" t="s">
        <v>10</v>
      </c>
      <c r="B33" s="14"/>
    </row>
    <row r="34" spans="1:2" x14ac:dyDescent="0.25">
      <c r="A34" s="12" t="s">
        <v>27</v>
      </c>
      <c r="B34" s="12"/>
    </row>
    <row r="35" spans="1:2" x14ac:dyDescent="0.25">
      <c r="A35" s="12" t="s">
        <v>31</v>
      </c>
      <c r="B35" s="12"/>
    </row>
    <row r="36" spans="1:2" x14ac:dyDescent="0.25">
      <c r="A36" s="12" t="s">
        <v>32</v>
      </c>
      <c r="B36" s="12"/>
    </row>
    <row r="37" spans="1:2" x14ac:dyDescent="0.25">
      <c r="A37" s="13" t="s">
        <v>33</v>
      </c>
      <c r="B37" s="12"/>
    </row>
    <row r="38" spans="1:2" x14ac:dyDescent="0.25">
      <c r="A38" s="12" t="s">
        <v>34</v>
      </c>
      <c r="B38" s="12"/>
    </row>
  </sheetData>
  <sheetProtection password="CA29" sheet="1" objects="1" scenarios="1"/>
  <mergeCells count="20">
    <mergeCell ref="B8:G8"/>
    <mergeCell ref="H8:M8"/>
    <mergeCell ref="N8:S8"/>
    <mergeCell ref="B9:D9"/>
    <mergeCell ref="J3:L3"/>
    <mergeCell ref="A5:S5"/>
    <mergeCell ref="A6:S6"/>
    <mergeCell ref="A7:R7"/>
    <mergeCell ref="A10:A11"/>
    <mergeCell ref="G10:G11"/>
    <mergeCell ref="S10:S11"/>
    <mergeCell ref="H9:J9"/>
    <mergeCell ref="J10:J11"/>
    <mergeCell ref="K9:M9"/>
    <mergeCell ref="M10:M11"/>
    <mergeCell ref="N9:P9"/>
    <mergeCell ref="P10:P11"/>
    <mergeCell ref="D10:D11"/>
    <mergeCell ref="E9:G9"/>
    <mergeCell ref="Q9:S9"/>
  </mergeCells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Folha de Presenças</vt:lpstr>
      <vt:lpstr>Oficina</vt:lpstr>
      <vt:lpstr>Folha3</vt:lpstr>
      <vt:lpstr>Folha1</vt:lpstr>
      <vt:lpstr>Av-Parcial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Amaro</cp:lastModifiedBy>
  <cp:lastPrinted>2018-11-30T17:21:01Z</cp:lastPrinted>
  <dcterms:created xsi:type="dcterms:W3CDTF">2009-09-22T22:30:07Z</dcterms:created>
  <dcterms:modified xsi:type="dcterms:W3CDTF">2019-05-15T13:14:00Z</dcterms:modified>
</cp:coreProperties>
</file>